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https://innovaciosugynokseg.sharepoint.com/teams/StartupProgram/Megosztott dokumentumok/SP/13_TOVÁBBADOTT_TÁMOGATÁSOK/03_ALUMNI_GROWH FOUND/02_netre/"/>
    </mc:Choice>
  </mc:AlternateContent>
  <xr:revisionPtr revIDLastSave="41" documentId="8_{E3A3B214-41BF-41E9-B684-1D96D26CB66D}" xr6:coauthVersionLast="47" xr6:coauthVersionMax="47" xr10:uidLastSave="{3CBDA602-FBB9-4AAB-80A1-8EDE7565F5E2}"/>
  <bookViews>
    <workbookView xWindow="-108" yWindow="-108" windowWidth="23256" windowHeight="12456" xr2:uid="{00000000-000D-0000-FFFF-FFFF00000000}"/>
  </bookViews>
  <sheets>
    <sheet name="Költségterv" sheetId="1" r:id="rId1"/>
    <sheet name="Elszámolható költségek" sheetId="3" r:id="rId2"/>
    <sheet name="Elszámolható költségek mértéke" sheetId="4" r:id="rId3"/>
  </sheets>
  <calcPr calcId="191028" calcCompleted="0"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M26" i="1"/>
  <c r="L18" i="1"/>
  <c r="L19" i="1"/>
  <c r="L20" i="1"/>
  <c r="J24" i="1"/>
  <c r="O24" i="1" s="1"/>
  <c r="J25" i="1"/>
  <c r="M25" i="1" s="1"/>
  <c r="O25" i="1" s="1"/>
  <c r="J23" i="1"/>
  <c r="O23" i="1" s="1"/>
  <c r="G22" i="1"/>
  <c r="H22" i="1" s="1"/>
  <c r="J22" i="1"/>
  <c r="J17" i="1"/>
  <c r="O17" i="1" s="1"/>
  <c r="J18" i="1"/>
  <c r="M18" i="1" s="1"/>
  <c r="J19" i="1"/>
  <c r="O19" i="1" s="1"/>
  <c r="J20" i="1"/>
  <c r="M20" i="1" s="1"/>
  <c r="O20" i="1" s="1"/>
  <c r="J16" i="1"/>
  <c r="J21" i="1"/>
  <c r="M21" i="1" s="1"/>
  <c r="O21" i="1" s="1"/>
  <c r="G21" i="1"/>
  <c r="H21" i="1" s="1"/>
  <c r="G8" i="1"/>
  <c r="H8" i="1" s="1"/>
  <c r="J8" i="1"/>
  <c r="K8" i="1" s="1"/>
  <c r="L8" i="1" s="1"/>
  <c r="G9" i="1"/>
  <c r="H9" i="1" s="1"/>
  <c r="J9" i="1"/>
  <c r="G10" i="1"/>
  <c r="H10" i="1" s="1"/>
  <c r="J10" i="1"/>
  <c r="L17" i="1"/>
  <c r="L23" i="1"/>
  <c r="L24" i="1"/>
  <c r="L25" i="1"/>
  <c r="L16" i="1"/>
  <c r="J15" i="1"/>
  <c r="G15" i="1"/>
  <c r="H15" i="1" s="1"/>
  <c r="J12" i="1"/>
  <c r="J13" i="1"/>
  <c r="J14" i="1"/>
  <c r="J11" i="1"/>
  <c r="G12" i="1"/>
  <c r="H12" i="1" s="1"/>
  <c r="G13" i="1"/>
  <c r="H13" i="1" s="1"/>
  <c r="G14" i="1"/>
  <c r="H14" i="1" s="1"/>
  <c r="G11" i="1"/>
  <c r="H11" i="1" s="1"/>
  <c r="O26" i="1" l="1"/>
  <c r="O12" i="1"/>
  <c r="O18" i="1"/>
  <c r="O16" i="1"/>
  <c r="O10" i="1"/>
  <c r="K10" i="1"/>
  <c r="L10" i="1" s="1"/>
  <c r="M9" i="1"/>
  <c r="O9" i="1" s="1"/>
  <c r="K9" i="1"/>
  <c r="L9" i="1" s="1"/>
  <c r="K11" i="1"/>
  <c r="L11" i="1" s="1"/>
  <c r="M11" i="1"/>
  <c r="O11" i="1" s="1"/>
  <c r="K14" i="1"/>
  <c r="L14" i="1" s="1"/>
  <c r="O14" i="1"/>
  <c r="K13" i="1"/>
  <c r="L13" i="1" s="1"/>
  <c r="O13" i="1"/>
  <c r="K15" i="1"/>
  <c r="L15" i="1" s="1"/>
  <c r="M15" i="1"/>
  <c r="O15" i="1" s="1"/>
  <c r="M8" i="1"/>
  <c r="J27" i="1"/>
  <c r="M22" i="1"/>
  <c r="K22" i="1"/>
  <c r="L22" i="1" s="1"/>
  <c r="K21" i="1"/>
  <c r="L21" i="1" s="1"/>
  <c r="K12" i="1"/>
  <c r="L12" i="1" s="1"/>
  <c r="O8" i="1" l="1"/>
  <c r="O22" i="1"/>
  <c r="L27" i="1"/>
  <c r="M27" i="1"/>
  <c r="D6" i="4" l="1"/>
  <c r="D10" i="4"/>
  <c r="O27" i="1"/>
  <c r="C5" i="1" s="1"/>
  <c r="D4" i="4"/>
  <c r="D5" i="4"/>
</calcChain>
</file>

<file path=xl/sharedStrings.xml><?xml version="1.0" encoding="utf-8"?>
<sst xmlns="http://schemas.openxmlformats.org/spreadsheetml/2006/main" count="182" uniqueCount="99">
  <si>
    <t>Költségterv az igényelt támogatás felhasználására</t>
  </si>
  <si>
    <t>Támogatást igénylő neve:</t>
  </si>
  <si>
    <t>Pályázati felhívás kódja:</t>
  </si>
  <si>
    <t>STARTUP-2025-GROWTH</t>
  </si>
  <si>
    <t>Igényelt támogatás összege:</t>
  </si>
  <si>
    <t>Támogatható tevékenység</t>
  </si>
  <si>
    <t>Költségkategória</t>
  </si>
  <si>
    <t>Költségtípus</t>
  </si>
  <si>
    <t>Költségelem</t>
  </si>
  <si>
    <t>Beszerzés jellege</t>
  </si>
  <si>
    <t>Nettó egységár</t>
  </si>
  <si>
    <t>Nettó egységárra jutó ÁFA</t>
  </si>
  <si>
    <t>Bruttó egységár</t>
  </si>
  <si>
    <t>Mennyiség</t>
  </si>
  <si>
    <t>Teljes költség</t>
  </si>
  <si>
    <t>Elszámolható költség</t>
  </si>
  <si>
    <t>Támogatási százalék</t>
  </si>
  <si>
    <t>Támogatási összeg</t>
  </si>
  <si>
    <t>Részletezés</t>
  </si>
  <si>
    <t>Kísérleti fejlesztés</t>
  </si>
  <si>
    <t>11. Immateriális javak</t>
  </si>
  <si>
    <t>Immateriális javak költsége</t>
  </si>
  <si>
    <t>Beszerzés</t>
  </si>
  <si>
    <t>13. Műszaki berendezések, gépek, járművek</t>
  </si>
  <si>
    <t>Eszközök, berendezések költsége</t>
  </si>
  <si>
    <t>14. Egyéb berendezések, felszerelések, járművek</t>
  </si>
  <si>
    <t>Eszközök, berendezések, felszerelések költsége</t>
  </si>
  <si>
    <t>51. Anyagköltség</t>
  </si>
  <si>
    <t>Anyagköltség</t>
  </si>
  <si>
    <t>52. Igénybe vett szolgáltatások költségei</t>
  </si>
  <si>
    <t>Kísérleti fejlesztés tevékenységhez kapcsolódó szolgáltatások költségei</t>
  </si>
  <si>
    <t>Utazáshoz kapcsolódó tevékenységek költsége</t>
  </si>
  <si>
    <t>53. Egyéb szolgáltatások költségei</t>
  </si>
  <si>
    <t>Utazáshoz kapcsolódó tevékenység egyéb költsége</t>
  </si>
  <si>
    <t>Hatósági díjak költsége</t>
  </si>
  <si>
    <t>54. Bérköltség</t>
  </si>
  <si>
    <t>54. Bérköltség - Kutató-fejlesztő munkatárs</t>
  </si>
  <si>
    <t>Kutató-fejlesztő munkatárs bére</t>
  </si>
  <si>
    <t>Saját teljesítés</t>
  </si>
  <si>
    <t xml:space="preserve">54. Bérköltség - Technikus munkatárs és segédszemélyzet </t>
  </si>
  <si>
    <t>Technikus munkatárs és segédszemélyzet bére</t>
  </si>
  <si>
    <t>55. Személyi jellegű egyéb kifizetések</t>
  </si>
  <si>
    <t>Munkába járás, kiküldetési-és napidíj</t>
  </si>
  <si>
    <t>56. Bérjárulék</t>
  </si>
  <si>
    <t>56. Bérjárulék - Kutató-fejlesztő munkatárs</t>
  </si>
  <si>
    <t>Kutató-fejlesztő munkatárs bérének járuléka</t>
  </si>
  <si>
    <t xml:space="preserve">56. Bérjárulék - Technikus munkatárs és segédszemélyzet </t>
  </si>
  <si>
    <t>Technikus munkatárs és segédszemélyzet bérének járuléka</t>
  </si>
  <si>
    <t>Piacra jutási tevékenység</t>
  </si>
  <si>
    <t>Piacra jutáshoz kapcsolódó tevékenység költsége</t>
  </si>
  <si>
    <t>54. Bérköltség - Egyéb foglalkoztatott</t>
  </si>
  <si>
    <t>Egyéb foglalkoztatott bérköltsége</t>
  </si>
  <si>
    <t>Egyéb foglalkoztatott munkába járása, kiküldetési-és napidíja</t>
  </si>
  <si>
    <t>56. Bérjárulék - Egyéb foglalkoztatott</t>
  </si>
  <si>
    <t>Egyéb foglalkoztatott bérköltségének járuléka</t>
  </si>
  <si>
    <t>Kutatás-fejlesztési projektet támogató tevékenység</t>
  </si>
  <si>
    <t>Százalékos átalányalapú finanszírozás költségei</t>
  </si>
  <si>
    <t>Átalányköltség</t>
  </si>
  <si>
    <t>Összesen</t>
  </si>
  <si>
    <t>…………………………</t>
  </si>
  <si>
    <t>Pályázó 
(cégszerű aláírás)</t>
  </si>
  <si>
    <t>PH.</t>
  </si>
  <si>
    <t>Költségelemekhez tervezhető tételek</t>
  </si>
  <si>
    <t>Elszámolható tételek</t>
  </si>
  <si>
    <t>A projekt megvalósításához szükséges immateriális javak (pl. szellemi termékek felhasználásának joga, licencek) bekerülési értéke számolható el.</t>
  </si>
  <si>
    <t>A projekt céljához kapcsolódó, a piacon elérhető, a projektcélok megvalósításához szükséges technológiát használó új eszközök és berendezések beszerzése számolható el:
a) új eszközök bekerülési értéke (vételára),
b) az eszközbeszerzéshez kapcsolódó szállítás költsége,
c) az eszközbeszerzéshez kapcsolódó üzembe helyezés költsége,
d) az eszközbeszerzéshez közvetlenül kapcsolódó betanítás költsége.
Pl.:</t>
  </si>
  <si>
    <t>Anyagköltségként közvetlenül a projekt megvalósításához vásárolt anyagok költségei számolhatóak el.
- Piaci feltételek szerint harmadik féltől beszerzett, a támogatott tevékenységhez közvetlenül kapcsolódó anyagok költsége (a támogatott projektben felhasznált mértékig)
- valamint a projekthez kapcsolódó adminisztrációs tevékenység során felhasznált irodaszerek költsége.</t>
  </si>
  <si>
    <t>Közvetlenül a projekt szakmai tartalmához, céljához kapcsolódóan igénybevett tanácsadási és szolgáltatási díjak, beleértve a minőség-, környezet- és egyéb irányítási, vezetési, hitelesítési rendszerek, szabványok bevezetéséhez és tanúsíttatásához kapcsolódó költségeket, a kutatással összefüggő szakmai szolgáltatások költségei, amelyeket kizárólag a projekt keretében végzett kutatási tevékenységhez vettek igénybe, valamint megvásárolt vagy licencia tárgyát képező ismeretek és szabadalmak költségei számolhatóak el.</t>
  </si>
  <si>
    <t>Kiküldetés alatt elszámolható:
a) az utazás költsége
b) a szállás költsége,
c) a konferencia regisztrációs díja, amennyiben a Felhívás konferencián való részvételi lehetőséget biztosít.</t>
  </si>
  <si>
    <t>Kiküldetés alatt elszámolhatók az utazáshoz kapcsolódó egyéb szolgáltatások költségei.</t>
  </si>
  <si>
    <t>A projekt keretében végzett tevékenységekhez szükséges hatósági díjak számolhatók el.</t>
  </si>
  <si>
    <t>Szakmai megvalósításhoz kapcsolódó személyi jellegű ráfordítás. A projekt témájához kapcsolódó területen rendelkezik végzettséggel vagy legalább 3 éves szakmai tapasztalattal; tevékenysége közvetlenül a projekt végrehajtásához kapcsolódik, és munkaköri feladatát képezi, amely a munkaköri leírásban vagy a munkaszerződésben, kinevezési okiratban, vagy megbízási szerződésben rögzítésre kerül</t>
  </si>
  <si>
    <t>Szakmai megvalósításhoz kapcsolódó személyi jellegű ráfordítás. Tevékenysége közvetlenül a projekt végrehajtásához kapcsolódik, és munkaköri feladatát képezi, amely a munkaköri leírásban vagy a munkaszerződésben, kinevezési okiratban, vagy megbízási szerződésben rögzítésre kerül. A projekt keretében foglalkoztatott ösztöndíjas hallgató (ideértve a doktori hallgatót is) bére és annak járulékai, valamint személyi jellegű egyéb kifizetései csak akkor számolhatóak el, ha a hallgatói szerződés (doktori szerződés) pályázatra vonatkozóan kiegészítésre, a pályázat keretében végzett tevékenység pedig igazolásra kerül.</t>
  </si>
  <si>
    <t>A projektben kizárólag bérjellegű juttatások (pl. munkába járás költsége, cafetéria, kiküldetési- és napidíj), számolhatóak el személyi jellegű egyéb kifizetések terhére.</t>
  </si>
  <si>
    <t>Anyagköltségként közvetlenül a projekt megvalósításához vásárolt anyagok költségei számolhatóak el, valamint a projekthez kapcsolódó adminisztrációs tevékenység során felhasznált irodaszerek költsége.</t>
  </si>
  <si>
    <t>A piacra jutáshoz kapcsolódó tevékenységgel összefüggésben az alábbi költségtételek számolhatóak el:
a) vásárokon, kiállításokon való részvételi díj, regisztrációs díj,
b) a kiállító helyiség, terület, stand bérleti díja
c) utazási költség,
d) szállás költség,
e) marketingeszközök elkészítése, beszerzése, formatervezése,
f) a KFI tevékenység eredményeként létrehozott termékre, technológiára, üzleti terv készítése,
g) promóciós költségek (marketingeszközök készítése, beszerzése),
h) a projektmegvalósítás alatti piacra jutáshoz kapcsolódó tevékenységhez igénybevett szakértői szolgáltatás díjak.</t>
  </si>
  <si>
    <t xml:space="preserve">54. Bérköltség - Egyéb foglalkoztatott </t>
  </si>
  <si>
    <t xml:space="preserve">56. Bérjárulék - Egyéb foglalkoztatott </t>
  </si>
  <si>
    <t>xxxxxxxxxxxxxxx,  202.... év xx. hó xx. nap.</t>
  </si>
  <si>
    <t>Költségtípus/Tevékenységtípus</t>
  </si>
  <si>
    <t>MAXIMÁLIS mértéke az összes elszámolható költségre vetítve (%)</t>
  </si>
  <si>
    <t>54-56. Szakmai megvalósításhoz kapcsolódó személyi jellegű ráfordítás</t>
  </si>
  <si>
    <t>52. Igénybe vett szolgáltatások költsége</t>
  </si>
  <si>
    <t>11. Immateriális javak beszerzése</t>
  </si>
  <si>
    <t>13. Műszaki berendezések, gépek, járművekhez;</t>
  </si>
  <si>
    <t>14. Egyéb berendezések, felszerelések járművekhez</t>
  </si>
  <si>
    <t>Kutatás-fejlesztési projektet támogató tevékenységek (Százalékos átalány alapú elszámolás)</t>
  </si>
  <si>
    <t>Maximum 30</t>
  </si>
  <si>
    <t>Igényelt összeg %-os mértéke</t>
  </si>
  <si>
    <t xml:space="preserve">Vetítési alap: (4.1. I. és II. pont tevékenységhez kapcsolódó költségek) Általános Pályázati pontja alapján (%) Útmutató 7.3.1. </t>
  </si>
  <si>
    <t>Piacra jutatási 
tevékenység</t>
  </si>
  <si>
    <t>Támogatható 
tevékenység</t>
  </si>
  <si>
    <t>Kutató-fejlesztő munkatárs bérének és személy jellegű ráfordításának bérjáruléka</t>
  </si>
  <si>
    <t>Technikus munkatárs bérének és személy jellegű ráfordításának bérjáruléka</t>
  </si>
  <si>
    <t>Egyéb munkatárs bérének és személy jellegű ráfordításának bérjáruléka</t>
  </si>
  <si>
    <t>Egyéb foglalkoztatott esetében az alábbi személyek bére és annak járulékai számolhatók el
a) a projekt adminisztrációs tevékenységével összefüggő személyzet,
b) közbeszerzéssel foglalkozó személyzet,
c) piacra jutáshoz kapcsolódó tevékenységgel összefüggő, releváns, legalább 3 éves szakmai tapasztalattal rendelkező marketing munkatárs
d) a piacra jutáshoz kapcsolódó tevékenységben résztvevő egyéb szakmai mnkatárs</t>
  </si>
  <si>
    <t>Hardver  és szoftver beszerzése (kizárólag 8471, 8517, 8528 VTSZ számhoz tartozó eszközök),
Szoftver előfizetői szolgáltatás igénybevétele, iparjogvédelmi oltalomszerzés, szabadalmi oltalom szerzés,
Projektmenedzsment (koordináció),
Kötelezően előírt nyilvánosság (tájékoztatás),
Általános költség (rezsi),
Közbeszerzés</t>
  </si>
  <si>
    <t>Nettó 
érték</t>
  </si>
  <si>
    <t>ÁFA 
érték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</si>
</sst>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 _F_t_-;\-* #,##0\ _F_t_-;_-* &quot;-&quot;??\ _F_t_-;_-@_-"/>
  </numFmts>
  <fonts count="18" x14ac:knownFonts="1">
    <font>
      <sz val="11"/>
      <color rgb="FF000000"/>
      <name val="Calibri"/>
    </font>
    <font>
      <sz val="8"/>
      <name val="Calibri"/>
      <family val="2"/>
      <charset val="238"/>
    </font>
    <font>
      <b/>
      <i/>
      <sz val="10"/>
      <name val="Times New Roman"/>
      <family val="1"/>
      <charset val="238"/>
    </font>
    <font>
      <b/>
      <i/>
      <sz val="12"/>
      <name val="Times New Roman"/>
      <family val="1"/>
      <charset val="238"/>
    </font>
    <font>
      <sz val="11"/>
      <color rgb="FF000000"/>
      <name val="Times New Roman"/>
      <family val="1"/>
      <charset val="238"/>
    </font>
    <font>
      <b/>
      <sz val="11"/>
      <color rgb="FF000000"/>
      <name val="Times New Roman"/>
      <family val="1"/>
      <charset val="238"/>
    </font>
    <font>
      <sz val="11"/>
      <color rgb="FF000000"/>
      <name val="Calibri"/>
      <family val="2"/>
      <charset val="238"/>
    </font>
    <font>
      <sz val="10"/>
      <name val="Arial"/>
      <family val="2"/>
      <charset val="238"/>
    </font>
    <font>
      <sz val="8"/>
      <name val="Garamond"/>
      <family val="1"/>
      <charset val="238"/>
    </font>
    <font>
      <sz val="11"/>
      <color rgb="FF000000"/>
      <name val="The Hand Black"/>
      <family val="4"/>
    </font>
    <font>
      <sz val="11"/>
      <name val="Times New Roman"/>
      <family val="1"/>
      <charset val="238"/>
    </font>
    <font>
      <b/>
      <i/>
      <sz val="12"/>
      <color rgb="FF000000"/>
      <name val="Times New Roman"/>
      <family val="1"/>
      <charset val="238"/>
    </font>
    <font>
      <sz val="11"/>
      <color rgb="FF000000"/>
      <name val="Times New Roman"/>
    </font>
    <font>
      <b/>
      <sz val="12"/>
      <color rgb="FFFFFFFF"/>
      <name val="Times New Roman"/>
      <family val="1"/>
      <charset val="238"/>
    </font>
    <font>
      <sz val="12"/>
      <color rgb="FF000000"/>
      <name val="Times New Roman"/>
      <family val="1"/>
      <charset val="238"/>
    </font>
    <font>
      <b/>
      <sz val="11"/>
      <color theme="0"/>
      <name val="Times New Roman"/>
      <family val="1"/>
      <charset val="238"/>
    </font>
    <font>
      <b/>
      <sz val="11"/>
      <color theme="0"/>
      <name val="Calibri"/>
      <family val="2"/>
      <charset val="238"/>
    </font>
    <font>
      <sz val="11"/>
      <color rgb="FF000000"/>
      <name val="Calibri"/>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1F3864"/>
        <bgColor indexed="64"/>
      </patternFill>
    </fill>
    <fill>
      <patternFill patternType="solid">
        <fgColor theme="3" tint="-0.49998474074526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6" fillId="0" borderId="0" applyFont="0" applyFill="0" applyBorder="0" applyAlignment="0" applyProtection="0"/>
    <xf numFmtId="0" fontId="7" fillId="0" borderId="0"/>
    <xf numFmtId="9" fontId="17" fillId="0" borderId="0" applyFont="0" applyFill="0" applyBorder="0" applyAlignment="0" applyProtection="0"/>
  </cellStyleXfs>
  <cellXfs count="97">
    <xf numFmtId="0" fontId="0" fillId="0" borderId="0" xfId="0"/>
    <xf numFmtId="0" fontId="3" fillId="0" borderId="0" xfId="0" applyFont="1" applyAlignment="1">
      <alignment vertical="top"/>
    </xf>
    <xf numFmtId="0" fontId="2" fillId="0" borderId="1" xfId="0" applyFont="1" applyBorder="1" applyAlignment="1">
      <alignment vertical="center"/>
    </xf>
    <xf numFmtId="0" fontId="4" fillId="0" borderId="0" xfId="0" applyFont="1"/>
    <xf numFmtId="0" fontId="4" fillId="0" borderId="1" xfId="0" applyFont="1" applyBorder="1"/>
    <xf numFmtId="0" fontId="5" fillId="0" borderId="1" xfId="0" applyFont="1" applyBorder="1" applyAlignment="1">
      <alignment horizontal="center"/>
    </xf>
    <xf numFmtId="3" fontId="4" fillId="0" borderId="1" xfId="0" applyNumberFormat="1" applyFont="1" applyBorder="1"/>
    <xf numFmtId="3" fontId="5" fillId="0" borderId="1" xfId="0" applyNumberFormat="1" applyFont="1" applyBorder="1"/>
    <xf numFmtId="0" fontId="5" fillId="0" borderId="0" xfId="0" applyFont="1"/>
    <xf numFmtId="0" fontId="4" fillId="2" borderId="1" xfId="0" applyFont="1" applyFill="1" applyBorder="1"/>
    <xf numFmtId="0" fontId="4" fillId="2" borderId="1" xfId="0" applyFont="1" applyFill="1" applyBorder="1" applyAlignment="1">
      <alignment wrapText="1"/>
    </xf>
    <xf numFmtId="0" fontId="8" fillId="0" borderId="0" xfId="2" applyFont="1" applyAlignment="1">
      <alignment horizontal="center" vertical="center" wrapText="1"/>
    </xf>
    <xf numFmtId="164" fontId="8" fillId="0" borderId="0" xfId="2" applyNumberFormat="1" applyFont="1" applyAlignment="1">
      <alignment horizontal="center" vertical="center" wrapText="1"/>
    </xf>
    <xf numFmtId="0" fontId="8" fillId="0" borderId="0" xfId="0" applyFont="1"/>
    <xf numFmtId="164" fontId="8" fillId="0" borderId="0" xfId="1" applyNumberFormat="1" applyFont="1"/>
    <xf numFmtId="0" fontId="8" fillId="0" borderId="0" xfId="2" applyFont="1" applyAlignment="1">
      <alignment vertical="center" wrapText="1"/>
    </xf>
    <xf numFmtId="0" fontId="9" fillId="0" borderId="0" xfId="0" applyFont="1"/>
    <xf numFmtId="0" fontId="10" fillId="0" borderId="0" xfId="2" applyFont="1" applyAlignment="1">
      <alignment horizontal="center"/>
    </xf>
    <xf numFmtId="0" fontId="10" fillId="0" borderId="0" xfId="2" applyFont="1" applyAlignment="1">
      <alignment horizontal="center" vertical="center" wrapText="1"/>
    </xf>
    <xf numFmtId="164" fontId="10" fillId="0" borderId="0" xfId="2" applyNumberFormat="1" applyFont="1" applyAlignment="1">
      <alignment horizontal="center" vertical="center" wrapText="1"/>
    </xf>
    <xf numFmtId="0" fontId="10" fillId="0" borderId="0" xfId="0" applyFont="1"/>
    <xf numFmtId="164" fontId="10" fillId="0" borderId="0" xfId="0" applyNumberFormat="1" applyFont="1"/>
    <xf numFmtId="0" fontId="11" fillId="0" borderId="0" xfId="0" applyFont="1" applyAlignment="1">
      <alignment horizontal="center"/>
    </xf>
    <xf numFmtId="0" fontId="4" fillId="3" borderId="1" xfId="0" applyFont="1" applyFill="1" applyBorder="1"/>
    <xf numFmtId="0" fontId="4" fillId="4" borderId="1" xfId="0" applyFont="1" applyFill="1" applyBorder="1"/>
    <xf numFmtId="3" fontId="4" fillId="5" borderId="1" xfId="0" applyNumberFormat="1" applyFont="1" applyFill="1" applyBorder="1"/>
    <xf numFmtId="0" fontId="4" fillId="5" borderId="4" xfId="0" applyFont="1" applyFill="1" applyBorder="1"/>
    <xf numFmtId="0" fontId="4" fillId="3" borderId="1" xfId="0" applyFont="1" applyFill="1" applyBorder="1" applyAlignment="1">
      <alignment wrapText="1"/>
    </xf>
    <xf numFmtId="0" fontId="4" fillId="2" borderId="7" xfId="0" applyFont="1" applyFill="1" applyBorder="1"/>
    <xf numFmtId="0" fontId="4" fillId="2" borderId="5" xfId="0" applyFont="1" applyFill="1" applyBorder="1" applyAlignment="1">
      <alignment wrapText="1"/>
    </xf>
    <xf numFmtId="0" fontId="4" fillId="2" borderId="2" xfId="0" applyFont="1" applyFill="1" applyBorder="1" applyAlignment="1">
      <alignment wrapText="1"/>
    </xf>
    <xf numFmtId="0" fontId="4" fillId="2" borderId="8" xfId="0" applyFont="1" applyFill="1" applyBorder="1" applyAlignment="1">
      <alignment wrapText="1"/>
    </xf>
    <xf numFmtId="0" fontId="4" fillId="2" borderId="9" xfId="0" applyFont="1" applyFill="1" applyBorder="1" applyAlignment="1">
      <alignment wrapText="1"/>
    </xf>
    <xf numFmtId="0" fontId="4" fillId="2" borderId="10" xfId="0" applyFont="1" applyFill="1" applyBorder="1"/>
    <xf numFmtId="0" fontId="4" fillId="2" borderId="10" xfId="0" applyFont="1" applyFill="1" applyBorder="1" applyAlignment="1">
      <alignment wrapText="1"/>
    </xf>
    <xf numFmtId="0" fontId="0" fillId="0" borderId="0" xfId="0" applyAlignment="1">
      <alignment wrapText="1"/>
    </xf>
    <xf numFmtId="0" fontId="4" fillId="0" borderId="6" xfId="0" applyFont="1" applyBorder="1"/>
    <xf numFmtId="0" fontId="4" fillId="6" borderId="1" xfId="0" applyFont="1" applyFill="1" applyBorder="1"/>
    <xf numFmtId="0" fontId="4" fillId="6" borderId="1" xfId="0" applyFont="1" applyFill="1" applyBorder="1" applyAlignment="1">
      <alignment wrapText="1"/>
    </xf>
    <xf numFmtId="0" fontId="4" fillId="7" borderId="1" xfId="0" applyFont="1" applyFill="1" applyBorder="1"/>
    <xf numFmtId="0" fontId="4" fillId="0" borderId="5" xfId="0" applyFont="1" applyBorder="1"/>
    <xf numFmtId="0" fontId="0" fillId="0" borderId="0" xfId="0" applyAlignment="1">
      <alignment vertical="center"/>
    </xf>
    <xf numFmtId="0" fontId="4" fillId="2" borderId="13" xfId="0" applyFont="1" applyFill="1" applyBorder="1"/>
    <xf numFmtId="0" fontId="4" fillId="2" borderId="14" xfId="0" applyFont="1" applyFill="1" applyBorder="1" applyAlignment="1">
      <alignment wrapText="1"/>
    </xf>
    <xf numFmtId="0" fontId="4" fillId="2" borderId="16" xfId="0" applyFont="1" applyFill="1" applyBorder="1" applyAlignment="1">
      <alignment wrapText="1"/>
    </xf>
    <xf numFmtId="0" fontId="4" fillId="2" borderId="17" xfId="0" applyFont="1" applyFill="1" applyBorder="1" applyAlignment="1">
      <alignment wrapText="1"/>
    </xf>
    <xf numFmtId="0" fontId="12" fillId="0" borderId="18" xfId="0" applyFont="1" applyBorder="1" applyAlignment="1">
      <alignment wrapText="1"/>
    </xf>
    <xf numFmtId="0" fontId="4" fillId="2" borderId="19" xfId="0" applyFont="1" applyFill="1" applyBorder="1" applyAlignment="1">
      <alignment wrapText="1"/>
    </xf>
    <xf numFmtId="0" fontId="4" fillId="2" borderId="18" xfId="0" applyFont="1" applyFill="1" applyBorder="1" applyAlignment="1">
      <alignment wrapText="1"/>
    </xf>
    <xf numFmtId="0" fontId="4" fillId="2" borderId="21" xfId="0" applyFont="1" applyFill="1" applyBorder="1" applyAlignment="1">
      <alignment wrapText="1"/>
    </xf>
    <xf numFmtId="0" fontId="4" fillId="2" borderId="23" xfId="0" applyFont="1" applyFill="1" applyBorder="1" applyAlignment="1">
      <alignment wrapText="1"/>
    </xf>
    <xf numFmtId="0" fontId="4" fillId="0" borderId="21" xfId="0" applyFont="1" applyBorder="1"/>
    <xf numFmtId="0" fontId="4" fillId="0" borderId="21" xfId="0" applyFont="1" applyBorder="1" applyAlignment="1">
      <alignment wrapText="1"/>
    </xf>
    <xf numFmtId="0" fontId="5" fillId="0" borderId="1" xfId="0" applyFont="1" applyBorder="1"/>
    <xf numFmtId="0" fontId="4" fillId="0" borderId="1" xfId="0" applyFont="1" applyBorder="1" applyAlignment="1">
      <alignment vertical="center"/>
    </xf>
    <xf numFmtId="0" fontId="5" fillId="0" borderId="1" xfId="0" applyFont="1" applyBorder="1" applyAlignment="1">
      <alignment horizontal="center" wrapText="1"/>
    </xf>
    <xf numFmtId="0" fontId="13" fillId="8" borderId="11" xfId="0" applyFont="1" applyFill="1" applyBorder="1" applyAlignment="1">
      <alignment horizontal="center" vertical="center" wrapText="1"/>
    </xf>
    <xf numFmtId="0" fontId="0" fillId="0" borderId="0" xfId="0" applyAlignment="1">
      <alignment horizontal="left"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9" xfId="0" applyFont="1" applyBorder="1" applyAlignment="1">
      <alignment horizontal="center" vertical="center" wrapText="1"/>
    </xf>
    <xf numFmtId="0" fontId="13" fillId="8" borderId="0" xfId="0" applyFont="1" applyFill="1" applyAlignment="1">
      <alignment horizontal="center" vertical="center" wrapText="1"/>
    </xf>
    <xf numFmtId="0" fontId="13" fillId="8" borderId="11" xfId="0" applyFont="1" applyFill="1" applyBorder="1" applyAlignment="1">
      <alignment horizontal="left" vertical="center" wrapText="1"/>
    </xf>
    <xf numFmtId="0" fontId="13" fillId="8" borderId="33" xfId="0" applyFont="1" applyFill="1" applyBorder="1" applyAlignment="1">
      <alignment horizontal="center" vertical="center" wrapText="1"/>
    </xf>
    <xf numFmtId="0" fontId="13" fillId="8" borderId="28" xfId="0" applyFont="1" applyFill="1" applyBorder="1" applyAlignment="1">
      <alignment vertical="center" wrapText="1"/>
    </xf>
    <xf numFmtId="0" fontId="15" fillId="9" borderId="0" xfId="0" applyFont="1" applyFill="1" applyAlignment="1">
      <alignment horizontal="center" vertical="center"/>
    </xf>
    <xf numFmtId="0" fontId="15" fillId="9" borderId="6" xfId="0"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3" fillId="0" borderId="0" xfId="0" applyFont="1" applyAlignment="1">
      <alignment horizontal="center" vertical="top"/>
    </xf>
    <xf numFmtId="0" fontId="16" fillId="9" borderId="12"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5" fillId="9" borderId="12" xfId="0" applyFont="1" applyFill="1" applyBorder="1" applyAlignment="1">
      <alignment horizontal="center" vertical="center"/>
    </xf>
    <xf numFmtId="0" fontId="15" fillId="9" borderId="15" xfId="0" applyFont="1" applyFill="1" applyBorder="1" applyAlignment="1">
      <alignment horizontal="center" vertical="center"/>
    </xf>
    <xf numFmtId="0" fontId="15" fillId="9" borderId="20" xfId="0" applyFont="1" applyFill="1" applyBorder="1" applyAlignment="1">
      <alignment horizontal="center" vertical="center"/>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9" fontId="0" fillId="0" borderId="11" xfId="3" applyFont="1" applyBorder="1" applyAlignment="1">
      <alignment horizontal="center" vertical="center"/>
    </xf>
    <xf numFmtId="9" fontId="14" fillId="0" borderId="29" xfId="0" applyNumberFormat="1" applyFont="1" applyBorder="1" applyAlignment="1">
      <alignment horizontal="center" vertical="center" wrapText="1"/>
    </xf>
    <xf numFmtId="9" fontId="14" fillId="0" borderId="30" xfId="0" applyNumberFormat="1" applyFont="1" applyBorder="1" applyAlignment="1">
      <alignment horizontal="center" vertical="center" wrapText="1"/>
    </xf>
    <xf numFmtId="9" fontId="0" fillId="0" borderId="28" xfId="3" applyFont="1" applyBorder="1" applyAlignment="1">
      <alignment horizontal="center" vertical="center"/>
    </xf>
    <xf numFmtId="9" fontId="0" fillId="0" borderId="27" xfId="3" applyFont="1" applyBorder="1" applyAlignment="1">
      <alignment horizontal="center" vertical="center"/>
    </xf>
    <xf numFmtId="9" fontId="0" fillId="0" borderId="26" xfId="3" applyFont="1" applyBorder="1" applyAlignment="1">
      <alignment horizontal="center" vertical="center"/>
    </xf>
    <xf numFmtId="0" fontId="5" fillId="0" borderId="34"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4" fillId="2" borderId="22" xfId="0" applyFont="1" applyFill="1" applyBorder="1" applyAlignment="1">
      <alignment wrapText="1"/>
    </xf>
    <xf numFmtId="0" fontId="4" fillId="0" borderId="36" xfId="0" applyFont="1" applyBorder="1" applyAlignment="1">
      <alignment vertical="center" wrapText="1"/>
    </xf>
    <xf numFmtId="0" fontId="4" fillId="0" borderId="37" xfId="0" applyFont="1" applyBorder="1" applyAlignment="1">
      <alignment vertical="center"/>
    </xf>
    <xf numFmtId="0" fontId="4" fillId="2" borderId="38" xfId="0" applyFont="1" applyFill="1" applyBorder="1" applyAlignment="1">
      <alignment wrapText="1"/>
    </xf>
    <xf numFmtId="0" fontId="16" fillId="9" borderId="35" xfId="0" applyFont="1" applyFill="1" applyBorder="1" applyAlignment="1">
      <alignment horizontal="center" vertical="center" wrapText="1"/>
    </xf>
    <xf numFmtId="0" fontId="15" fillId="9" borderId="1" xfId="0" applyFont="1" applyFill="1" applyBorder="1" applyAlignment="1">
      <alignment horizontal="center" wrapText="1"/>
    </xf>
  </cellXfs>
  <cellStyles count="4">
    <cellStyle name="Ezres" xfId="1" builtinId="3"/>
    <cellStyle name="Normál" xfId="0" builtinId="0"/>
    <cellStyle name="Normál 2" xfId="2" xr:uid="{75F3A1A9-C6F0-4B8D-8B08-41E8BC01FCCF}"/>
    <cellStyle name="Százalék" xfId="3"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tabSelected="1" topLeftCell="A5" workbookViewId="0">
      <selection activeCell="M16" sqref="M16"/>
    </sheetView>
  </sheetViews>
  <sheetFormatPr defaultColWidth="35" defaultRowHeight="15" customHeight="1" x14ac:dyDescent="0.25"/>
  <cols>
    <col min="1" max="1" width="23.33203125" style="3" customWidth="1"/>
    <col min="2" max="2" width="44.33203125" style="3" bestFit="1" customWidth="1"/>
    <col min="3" max="3" width="49.33203125" style="3" customWidth="1"/>
    <col min="4" max="4" width="57.6640625" style="3" customWidth="1"/>
    <col min="5" max="5" width="16.44140625" style="3" bestFit="1" customWidth="1"/>
    <col min="6" max="6" width="13.44140625" style="3" bestFit="1" customWidth="1"/>
    <col min="7" max="7" width="23" style="3" bestFit="1" customWidth="1"/>
    <col min="8" max="8" width="14.109375" style="3" bestFit="1" customWidth="1"/>
    <col min="9" max="9" width="11" style="3" customWidth="1"/>
    <col min="10" max="10" width="10.5546875" style="3" bestFit="1" customWidth="1"/>
    <col min="11" max="11" width="11.88671875" style="3" customWidth="1"/>
    <col min="12" max="12" width="12.109375" style="3" bestFit="1" customWidth="1"/>
    <col min="13" max="13" width="18.5546875" style="3" bestFit="1" customWidth="1"/>
    <col min="14" max="14" width="18" style="3" bestFit="1" customWidth="1"/>
    <col min="15" max="15" width="16.44140625" style="3" bestFit="1" customWidth="1"/>
    <col min="16" max="16" width="94.88671875" style="3" bestFit="1" customWidth="1"/>
    <col min="17" max="16384" width="35" style="3"/>
  </cols>
  <sheetData>
    <row r="1" spans="1:16" ht="16.2" x14ac:dyDescent="0.25">
      <c r="B1" s="70" t="s">
        <v>0</v>
      </c>
      <c r="C1" s="70"/>
      <c r="D1" s="70"/>
      <c r="E1" s="1"/>
      <c r="F1" s="1"/>
      <c r="G1" s="1"/>
      <c r="H1" s="1"/>
      <c r="I1" s="1"/>
      <c r="J1" s="1"/>
    </row>
    <row r="2" spans="1:16" ht="16.2" x14ac:dyDescent="0.25">
      <c r="B2" s="1"/>
      <c r="C2" s="1"/>
      <c r="D2" s="1"/>
      <c r="E2" s="1"/>
      <c r="F2" s="1"/>
      <c r="G2" s="1"/>
      <c r="H2" s="1"/>
      <c r="I2" s="1"/>
      <c r="J2" s="1"/>
    </row>
    <row r="3" spans="1:16" ht="13.8" x14ac:dyDescent="0.25">
      <c r="B3" s="2" t="s">
        <v>1</v>
      </c>
      <c r="C3" s="4"/>
    </row>
    <row r="4" spans="1:16" ht="13.8" x14ac:dyDescent="0.25">
      <c r="B4" s="2" t="s">
        <v>2</v>
      </c>
      <c r="C4" s="4" t="s">
        <v>3</v>
      </c>
    </row>
    <row r="5" spans="1:16" ht="13.8" x14ac:dyDescent="0.25">
      <c r="B5" s="2" t="s">
        <v>4</v>
      </c>
      <c r="C5" s="6">
        <f>O27</f>
        <v>0</v>
      </c>
    </row>
    <row r="7" spans="1:16" ht="27.6" x14ac:dyDescent="0.25">
      <c r="A7" s="55" t="s">
        <v>91</v>
      </c>
      <c r="B7" s="5" t="s">
        <v>6</v>
      </c>
      <c r="C7" s="5" t="s">
        <v>7</v>
      </c>
      <c r="D7" s="5" t="s">
        <v>8</v>
      </c>
      <c r="E7" s="55" t="s">
        <v>9</v>
      </c>
      <c r="F7" s="55" t="s">
        <v>10</v>
      </c>
      <c r="G7" s="55" t="s">
        <v>11</v>
      </c>
      <c r="H7" s="55" t="s">
        <v>12</v>
      </c>
      <c r="I7" s="55" t="s">
        <v>13</v>
      </c>
      <c r="J7" s="55" t="s">
        <v>97</v>
      </c>
      <c r="K7" s="55" t="s">
        <v>98</v>
      </c>
      <c r="L7" s="55" t="s">
        <v>14</v>
      </c>
      <c r="M7" s="96" t="s">
        <v>15</v>
      </c>
      <c r="N7" s="55" t="s">
        <v>16</v>
      </c>
      <c r="O7" s="55" t="s">
        <v>17</v>
      </c>
      <c r="P7" s="5" t="s">
        <v>18</v>
      </c>
    </row>
    <row r="8" spans="1:16" ht="13.8" x14ac:dyDescent="0.25">
      <c r="A8" s="85" t="s">
        <v>19</v>
      </c>
      <c r="B8" s="23" t="s">
        <v>20</v>
      </c>
      <c r="C8" s="23" t="s">
        <v>20</v>
      </c>
      <c r="D8" s="23" t="s">
        <v>21</v>
      </c>
      <c r="E8" s="23" t="s">
        <v>22</v>
      </c>
      <c r="F8" s="5"/>
      <c r="G8" s="6">
        <f t="shared" ref="G8:G10" si="0">F8*0.27</f>
        <v>0</v>
      </c>
      <c r="H8" s="6">
        <f t="shared" ref="H8:H10" si="1">SUM(F8:G8)</f>
        <v>0</v>
      </c>
      <c r="I8" s="6"/>
      <c r="J8" s="6">
        <f t="shared" ref="J8:J10" si="2">F8*I8</f>
        <v>0</v>
      </c>
      <c r="K8" s="6">
        <f t="shared" ref="K8:K10" si="3">J8*0.27</f>
        <v>0</v>
      </c>
      <c r="L8" s="6">
        <f t="shared" ref="L8:L10" si="4">SUM(J8:K8)</f>
        <v>0</v>
      </c>
      <c r="M8" s="6">
        <f>J8</f>
        <v>0</v>
      </c>
      <c r="N8" s="6">
        <v>100</v>
      </c>
      <c r="O8" s="6">
        <f t="shared" ref="O8:O26" si="5">M8</f>
        <v>0</v>
      </c>
      <c r="P8" s="5"/>
    </row>
    <row r="9" spans="1:16" ht="13.8" x14ac:dyDescent="0.25">
      <c r="A9" s="86"/>
      <c r="B9" s="27" t="s">
        <v>23</v>
      </c>
      <c r="C9" s="23" t="s">
        <v>23</v>
      </c>
      <c r="D9" s="23" t="s">
        <v>24</v>
      </c>
      <c r="E9" s="23" t="s">
        <v>22</v>
      </c>
      <c r="F9" s="5"/>
      <c r="G9" s="6">
        <f t="shared" si="0"/>
        <v>0</v>
      </c>
      <c r="H9" s="6">
        <f t="shared" si="1"/>
        <v>0</v>
      </c>
      <c r="I9" s="6"/>
      <c r="J9" s="6">
        <f t="shared" si="2"/>
        <v>0</v>
      </c>
      <c r="K9" s="6">
        <f t="shared" si="3"/>
        <v>0</v>
      </c>
      <c r="L9" s="6">
        <f t="shared" si="4"/>
        <v>0</v>
      </c>
      <c r="M9" s="6">
        <f t="shared" ref="M9:M26" si="6">J9</f>
        <v>0</v>
      </c>
      <c r="N9" s="6">
        <v>100</v>
      </c>
      <c r="O9" s="6">
        <f t="shared" si="5"/>
        <v>0</v>
      </c>
      <c r="P9" s="5"/>
    </row>
    <row r="10" spans="1:16" ht="13.8" x14ac:dyDescent="0.25">
      <c r="A10" s="86"/>
      <c r="B10" s="27" t="s">
        <v>25</v>
      </c>
      <c r="C10" s="27" t="s">
        <v>25</v>
      </c>
      <c r="D10" s="23" t="s">
        <v>26</v>
      </c>
      <c r="E10" s="23" t="s">
        <v>22</v>
      </c>
      <c r="F10" s="5"/>
      <c r="G10" s="6">
        <f t="shared" si="0"/>
        <v>0</v>
      </c>
      <c r="H10" s="6">
        <f t="shared" si="1"/>
        <v>0</v>
      </c>
      <c r="I10" s="6"/>
      <c r="J10" s="6">
        <f t="shared" si="2"/>
        <v>0</v>
      </c>
      <c r="K10" s="6">
        <f t="shared" si="3"/>
        <v>0</v>
      </c>
      <c r="L10" s="6">
        <f t="shared" si="4"/>
        <v>0</v>
      </c>
      <c r="M10" s="6">
        <v>0</v>
      </c>
      <c r="N10" s="6">
        <v>100</v>
      </c>
      <c r="O10" s="6">
        <f t="shared" si="5"/>
        <v>0</v>
      </c>
      <c r="P10" s="5"/>
    </row>
    <row r="11" spans="1:16" ht="13.8" x14ac:dyDescent="0.25">
      <c r="A11" s="86"/>
      <c r="B11" s="23" t="s">
        <v>27</v>
      </c>
      <c r="C11" s="23" t="s">
        <v>27</v>
      </c>
      <c r="D11" s="23" t="s">
        <v>28</v>
      </c>
      <c r="E11" s="23" t="s">
        <v>22</v>
      </c>
      <c r="F11" s="6"/>
      <c r="G11" s="6">
        <f>F11*0.27</f>
        <v>0</v>
      </c>
      <c r="H11" s="6">
        <f>SUM(F11:G11)</f>
        <v>0</v>
      </c>
      <c r="I11" s="6"/>
      <c r="J11" s="6">
        <f>F11*I11</f>
        <v>0</v>
      </c>
      <c r="K11" s="6">
        <f>J11*0.27</f>
        <v>0</v>
      </c>
      <c r="L11" s="6">
        <f>SUM(J11:K11)</f>
        <v>0</v>
      </c>
      <c r="M11" s="6">
        <f t="shared" si="6"/>
        <v>0</v>
      </c>
      <c r="N11" s="6">
        <v>100</v>
      </c>
      <c r="O11" s="6">
        <f t="shared" si="5"/>
        <v>0</v>
      </c>
      <c r="P11" s="4"/>
    </row>
    <row r="12" spans="1:16" ht="13.8" x14ac:dyDescent="0.25">
      <c r="A12" s="86"/>
      <c r="B12" s="23" t="s">
        <v>29</v>
      </c>
      <c r="C12" s="23" t="s">
        <v>29</v>
      </c>
      <c r="D12" s="23" t="s">
        <v>30</v>
      </c>
      <c r="E12" s="23" t="s">
        <v>22</v>
      </c>
      <c r="F12" s="6"/>
      <c r="G12" s="6">
        <f t="shared" ref="G12:G14" si="7">F12*0.27</f>
        <v>0</v>
      </c>
      <c r="H12" s="6">
        <f t="shared" ref="H12:H14" si="8">SUM(F12:G12)</f>
        <v>0</v>
      </c>
      <c r="I12" s="6"/>
      <c r="J12" s="6">
        <f t="shared" ref="J12:J14" si="9">F12*I12</f>
        <v>0</v>
      </c>
      <c r="K12" s="6">
        <f t="shared" ref="K12:K14" si="10">J12*0.27</f>
        <v>0</v>
      </c>
      <c r="L12" s="6">
        <f t="shared" ref="L12:L14" si="11">SUM(J12:K12)</f>
        <v>0</v>
      </c>
      <c r="M12" s="6">
        <v>0</v>
      </c>
      <c r="N12" s="6">
        <v>100</v>
      </c>
      <c r="O12" s="6">
        <f t="shared" si="5"/>
        <v>0</v>
      </c>
      <c r="P12" s="4"/>
    </row>
    <row r="13" spans="1:16" ht="13.8" x14ac:dyDescent="0.25">
      <c r="A13" s="86"/>
      <c r="B13" s="23" t="s">
        <v>29</v>
      </c>
      <c r="C13" s="23" t="s">
        <v>29</v>
      </c>
      <c r="D13" s="23" t="s">
        <v>31</v>
      </c>
      <c r="E13" s="23" t="s">
        <v>22</v>
      </c>
      <c r="F13" s="6"/>
      <c r="G13" s="6">
        <f t="shared" si="7"/>
        <v>0</v>
      </c>
      <c r="H13" s="6">
        <f t="shared" si="8"/>
        <v>0</v>
      </c>
      <c r="I13" s="6"/>
      <c r="J13" s="6">
        <f t="shared" si="9"/>
        <v>0</v>
      </c>
      <c r="K13" s="6">
        <f t="shared" si="10"/>
        <v>0</v>
      </c>
      <c r="L13" s="6">
        <f t="shared" si="11"/>
        <v>0</v>
      </c>
      <c r="M13" s="6">
        <v>0</v>
      </c>
      <c r="N13" s="6">
        <v>100</v>
      </c>
      <c r="O13" s="6">
        <f t="shared" si="5"/>
        <v>0</v>
      </c>
      <c r="P13" s="4"/>
    </row>
    <row r="14" spans="1:16" ht="13.8" x14ac:dyDescent="0.25">
      <c r="A14" s="86"/>
      <c r="B14" s="23" t="s">
        <v>32</v>
      </c>
      <c r="C14" s="23" t="s">
        <v>32</v>
      </c>
      <c r="D14" s="23" t="s">
        <v>33</v>
      </c>
      <c r="E14" s="23" t="s">
        <v>22</v>
      </c>
      <c r="F14" s="6"/>
      <c r="G14" s="6">
        <f t="shared" si="7"/>
        <v>0</v>
      </c>
      <c r="H14" s="6">
        <f t="shared" si="8"/>
        <v>0</v>
      </c>
      <c r="I14" s="6"/>
      <c r="J14" s="6">
        <f t="shared" si="9"/>
        <v>0</v>
      </c>
      <c r="K14" s="6">
        <f t="shared" si="10"/>
        <v>0</v>
      </c>
      <c r="L14" s="6">
        <f t="shared" si="11"/>
        <v>0</v>
      </c>
      <c r="M14" s="6">
        <v>0</v>
      </c>
      <c r="N14" s="6">
        <v>100</v>
      </c>
      <c r="O14" s="6">
        <f t="shared" si="5"/>
        <v>0</v>
      </c>
      <c r="P14" s="4"/>
    </row>
    <row r="15" spans="1:16" ht="13.8" x14ac:dyDescent="0.25">
      <c r="A15" s="86"/>
      <c r="B15" s="23" t="s">
        <v>32</v>
      </c>
      <c r="C15" s="23" t="s">
        <v>32</v>
      </c>
      <c r="D15" s="23" t="s">
        <v>34</v>
      </c>
      <c r="E15" s="23" t="s">
        <v>22</v>
      </c>
      <c r="F15" s="6"/>
      <c r="G15" s="6">
        <f>F15*0.27</f>
        <v>0</v>
      </c>
      <c r="H15" s="6">
        <f>SUM(F15:G15)</f>
        <v>0</v>
      </c>
      <c r="I15" s="6"/>
      <c r="J15" s="6">
        <f>F15*I15</f>
        <v>0</v>
      </c>
      <c r="K15" s="6">
        <f>J15*0.27</f>
        <v>0</v>
      </c>
      <c r="L15" s="6">
        <f>SUM(J15:K15)</f>
        <v>0</v>
      </c>
      <c r="M15" s="6">
        <f t="shared" si="6"/>
        <v>0</v>
      </c>
      <c r="N15" s="6">
        <v>100</v>
      </c>
      <c r="O15" s="6">
        <f t="shared" si="5"/>
        <v>0</v>
      </c>
      <c r="P15" s="4"/>
    </row>
    <row r="16" spans="1:16" ht="13.8" x14ac:dyDescent="0.25">
      <c r="A16" s="86"/>
      <c r="B16" s="37" t="s">
        <v>35</v>
      </c>
      <c r="C16" s="37" t="s">
        <v>36</v>
      </c>
      <c r="D16" s="38" t="s">
        <v>37</v>
      </c>
      <c r="E16" s="37" t="s">
        <v>38</v>
      </c>
      <c r="F16" s="25"/>
      <c r="G16" s="25"/>
      <c r="H16" s="6">
        <v>0</v>
      </c>
      <c r="I16" s="6"/>
      <c r="J16" s="6">
        <f>H16*I16</f>
        <v>0</v>
      </c>
      <c r="K16" s="25"/>
      <c r="L16" s="6">
        <f>H16*I16</f>
        <v>0</v>
      </c>
      <c r="M16" s="6">
        <v>0</v>
      </c>
      <c r="N16" s="6">
        <v>100</v>
      </c>
      <c r="O16" s="6">
        <f t="shared" si="5"/>
        <v>0</v>
      </c>
      <c r="P16" s="4"/>
    </row>
    <row r="17" spans="1:16" ht="13.8" x14ac:dyDescent="0.25">
      <c r="A17" s="86"/>
      <c r="B17" s="37" t="s">
        <v>35</v>
      </c>
      <c r="C17" s="37" t="s">
        <v>39</v>
      </c>
      <c r="D17" s="38" t="s">
        <v>40</v>
      </c>
      <c r="E17" s="37" t="s">
        <v>38</v>
      </c>
      <c r="F17" s="25"/>
      <c r="G17" s="25"/>
      <c r="H17" s="6">
        <v>0</v>
      </c>
      <c r="I17" s="6"/>
      <c r="J17" s="6">
        <f t="shared" ref="J17:J20" si="12">H17*I17</f>
        <v>0</v>
      </c>
      <c r="K17" s="25"/>
      <c r="L17" s="6">
        <f t="shared" ref="L17:L25" si="13">H17*I17</f>
        <v>0</v>
      </c>
      <c r="M17" s="6">
        <v>0</v>
      </c>
      <c r="N17" s="6">
        <v>100</v>
      </c>
      <c r="O17" s="6">
        <f t="shared" si="5"/>
        <v>0</v>
      </c>
      <c r="P17" s="4"/>
    </row>
    <row r="18" spans="1:16" ht="13.8" x14ac:dyDescent="0.25">
      <c r="A18" s="86"/>
      <c r="B18" s="37" t="s">
        <v>41</v>
      </c>
      <c r="C18" s="37" t="s">
        <v>41</v>
      </c>
      <c r="D18" s="38" t="s">
        <v>42</v>
      </c>
      <c r="E18" s="37" t="s">
        <v>38</v>
      </c>
      <c r="F18" s="25"/>
      <c r="G18" s="25"/>
      <c r="H18" s="6">
        <v>0</v>
      </c>
      <c r="I18" s="6"/>
      <c r="J18" s="6">
        <f t="shared" si="12"/>
        <v>0</v>
      </c>
      <c r="K18" s="25"/>
      <c r="L18" s="6">
        <f t="shared" si="13"/>
        <v>0</v>
      </c>
      <c r="M18" s="6">
        <f t="shared" si="6"/>
        <v>0</v>
      </c>
      <c r="N18" s="6">
        <v>100</v>
      </c>
      <c r="O18" s="6">
        <f t="shared" si="5"/>
        <v>0</v>
      </c>
      <c r="P18" s="4"/>
    </row>
    <row r="19" spans="1:16" ht="13.8" x14ac:dyDescent="0.25">
      <c r="A19" s="86"/>
      <c r="B19" s="37" t="s">
        <v>43</v>
      </c>
      <c r="C19" s="37" t="s">
        <v>44</v>
      </c>
      <c r="D19" s="38" t="s">
        <v>45</v>
      </c>
      <c r="E19" s="37" t="s">
        <v>38</v>
      </c>
      <c r="F19" s="25"/>
      <c r="G19" s="25"/>
      <c r="H19" s="6">
        <v>0</v>
      </c>
      <c r="I19" s="6"/>
      <c r="J19" s="6">
        <f t="shared" si="12"/>
        <v>0</v>
      </c>
      <c r="K19" s="25"/>
      <c r="L19" s="6">
        <f t="shared" si="13"/>
        <v>0</v>
      </c>
      <c r="M19" s="6"/>
      <c r="N19" s="6">
        <v>100</v>
      </c>
      <c r="O19" s="6">
        <f t="shared" si="5"/>
        <v>0</v>
      </c>
      <c r="P19" s="4"/>
    </row>
    <row r="20" spans="1:16" ht="13.8" x14ac:dyDescent="0.25">
      <c r="A20" s="87"/>
      <c r="B20" s="37" t="s">
        <v>43</v>
      </c>
      <c r="C20" s="37" t="s">
        <v>46</v>
      </c>
      <c r="D20" s="38" t="s">
        <v>47</v>
      </c>
      <c r="E20" s="37" t="s">
        <v>38</v>
      </c>
      <c r="F20" s="25"/>
      <c r="G20" s="25"/>
      <c r="H20" s="6">
        <v>0</v>
      </c>
      <c r="I20" s="6"/>
      <c r="J20" s="6">
        <f t="shared" si="12"/>
        <v>0</v>
      </c>
      <c r="K20" s="25"/>
      <c r="L20" s="6">
        <f t="shared" si="13"/>
        <v>0</v>
      </c>
      <c r="M20" s="6">
        <f t="shared" si="6"/>
        <v>0</v>
      </c>
      <c r="N20" s="6">
        <v>100</v>
      </c>
      <c r="O20" s="6">
        <f t="shared" si="5"/>
        <v>0</v>
      </c>
      <c r="P20" s="4"/>
    </row>
    <row r="21" spans="1:16" ht="13.8" x14ac:dyDescent="0.25">
      <c r="A21" s="88" t="s">
        <v>48</v>
      </c>
      <c r="B21" s="24" t="s">
        <v>27</v>
      </c>
      <c r="C21" s="24" t="s">
        <v>27</v>
      </c>
      <c r="D21" s="24" t="s">
        <v>28</v>
      </c>
      <c r="E21" s="24" t="s">
        <v>22</v>
      </c>
      <c r="F21" s="6"/>
      <c r="G21" s="6">
        <f>F21*0.27</f>
        <v>0</v>
      </c>
      <c r="H21" s="6">
        <f>SUM(F21:G21)</f>
        <v>0</v>
      </c>
      <c r="I21" s="6"/>
      <c r="J21" s="6">
        <f>F21*I21</f>
        <v>0</v>
      </c>
      <c r="K21" s="6">
        <f>J21*0.27</f>
        <v>0</v>
      </c>
      <c r="L21" s="6">
        <f>SUM(J21:K21)</f>
        <v>0</v>
      </c>
      <c r="M21" s="6">
        <f t="shared" si="6"/>
        <v>0</v>
      </c>
      <c r="N21" s="6">
        <v>100</v>
      </c>
      <c r="O21" s="6">
        <f t="shared" si="5"/>
        <v>0</v>
      </c>
      <c r="P21" s="4"/>
    </row>
    <row r="22" spans="1:16" ht="13.8" x14ac:dyDescent="0.25">
      <c r="A22" s="88"/>
      <c r="B22" s="24" t="s">
        <v>29</v>
      </c>
      <c r="C22" s="24" t="s">
        <v>29</v>
      </c>
      <c r="D22" s="24" t="s">
        <v>49</v>
      </c>
      <c r="E22" s="24" t="s">
        <v>22</v>
      </c>
      <c r="F22" s="6"/>
      <c r="G22" s="6">
        <f>F22*0.27</f>
        <v>0</v>
      </c>
      <c r="H22" s="6">
        <f>SUM(F22:G22)</f>
        <v>0</v>
      </c>
      <c r="I22" s="6"/>
      <c r="J22" s="6">
        <f>F22*I22</f>
        <v>0</v>
      </c>
      <c r="K22" s="6">
        <f>J22*0.27</f>
        <v>0</v>
      </c>
      <c r="L22" s="6">
        <f>SUM(J22:K22)</f>
        <v>0</v>
      </c>
      <c r="M22" s="6">
        <f t="shared" si="6"/>
        <v>0</v>
      </c>
      <c r="N22" s="6">
        <v>100</v>
      </c>
      <c r="O22" s="6">
        <f t="shared" si="5"/>
        <v>0</v>
      </c>
      <c r="P22" s="4"/>
    </row>
    <row r="23" spans="1:16" ht="13.8" x14ac:dyDescent="0.25">
      <c r="A23" s="88"/>
      <c r="B23" s="39" t="s">
        <v>35</v>
      </c>
      <c r="C23" s="39" t="s">
        <v>50</v>
      </c>
      <c r="D23" s="39" t="s">
        <v>51</v>
      </c>
      <c r="E23" s="39" t="s">
        <v>38</v>
      </c>
      <c r="F23" s="25"/>
      <c r="G23" s="25"/>
      <c r="H23" s="6">
        <v>0</v>
      </c>
      <c r="I23" s="6"/>
      <c r="J23" s="6">
        <f>H23*I23</f>
        <v>0</v>
      </c>
      <c r="K23" s="25"/>
      <c r="L23" s="6">
        <f t="shared" si="13"/>
        <v>0</v>
      </c>
      <c r="M23" s="6">
        <v>0</v>
      </c>
      <c r="N23" s="6">
        <v>100</v>
      </c>
      <c r="O23" s="6">
        <f t="shared" si="5"/>
        <v>0</v>
      </c>
      <c r="P23" s="4"/>
    </row>
    <row r="24" spans="1:16" ht="13.8" x14ac:dyDescent="0.25">
      <c r="A24" s="88"/>
      <c r="B24" s="39" t="s">
        <v>41</v>
      </c>
      <c r="C24" s="39" t="s">
        <v>41</v>
      </c>
      <c r="D24" s="39" t="s">
        <v>52</v>
      </c>
      <c r="E24" s="39" t="s">
        <v>38</v>
      </c>
      <c r="F24" s="25"/>
      <c r="G24" s="25"/>
      <c r="H24" s="6">
        <v>0</v>
      </c>
      <c r="I24" s="6"/>
      <c r="J24" s="6">
        <f t="shared" ref="J24:J25" si="14">H24*I24</f>
        <v>0</v>
      </c>
      <c r="K24" s="25"/>
      <c r="L24" s="6">
        <f t="shared" si="13"/>
        <v>0</v>
      </c>
      <c r="M24" s="6">
        <v>0</v>
      </c>
      <c r="N24" s="6">
        <v>100</v>
      </c>
      <c r="O24" s="6">
        <f t="shared" si="5"/>
        <v>0</v>
      </c>
      <c r="P24" s="4"/>
    </row>
    <row r="25" spans="1:16" ht="13.8" x14ac:dyDescent="0.25">
      <c r="A25" s="89"/>
      <c r="B25" s="39" t="s">
        <v>43</v>
      </c>
      <c r="C25" s="39" t="s">
        <v>53</v>
      </c>
      <c r="D25" s="39" t="s">
        <v>54</v>
      </c>
      <c r="E25" s="39" t="s">
        <v>38</v>
      </c>
      <c r="F25" s="25"/>
      <c r="G25" s="25"/>
      <c r="H25" s="6">
        <v>0</v>
      </c>
      <c r="I25" s="6"/>
      <c r="J25" s="6">
        <f t="shared" si="14"/>
        <v>0</v>
      </c>
      <c r="K25" s="25"/>
      <c r="L25" s="6">
        <f t="shared" si="13"/>
        <v>0</v>
      </c>
      <c r="M25" s="6">
        <f t="shared" si="6"/>
        <v>0</v>
      </c>
      <c r="N25" s="6">
        <v>100</v>
      </c>
      <c r="O25" s="6">
        <f t="shared" si="5"/>
        <v>0</v>
      </c>
      <c r="P25" s="36"/>
    </row>
    <row r="26" spans="1:16" ht="41.4" x14ac:dyDescent="0.25">
      <c r="A26" s="90" t="s">
        <v>55</v>
      </c>
      <c r="B26" s="54" t="s">
        <v>56</v>
      </c>
      <c r="C26" s="54" t="s">
        <v>56</v>
      </c>
      <c r="D26" s="54" t="s">
        <v>57</v>
      </c>
      <c r="E26" s="26"/>
      <c r="F26" s="26"/>
      <c r="G26" s="25"/>
      <c r="H26" s="25"/>
      <c r="I26" s="25"/>
      <c r="J26" s="6">
        <v>0</v>
      </c>
      <c r="K26" s="25"/>
      <c r="L26" s="6">
        <f>J26</f>
        <v>0</v>
      </c>
      <c r="M26" s="6">
        <f t="shared" si="6"/>
        <v>0</v>
      </c>
      <c r="N26" s="6">
        <v>100</v>
      </c>
      <c r="O26" s="6">
        <f t="shared" si="5"/>
        <v>0</v>
      </c>
      <c r="P26" s="40"/>
    </row>
    <row r="27" spans="1:16" s="8" customFormat="1" ht="13.8" x14ac:dyDescent="0.25">
      <c r="A27" s="53"/>
      <c r="B27" s="67" t="s">
        <v>58</v>
      </c>
      <c r="C27" s="68"/>
      <c r="D27" s="68"/>
      <c r="E27" s="68"/>
      <c r="F27" s="69"/>
      <c r="G27" s="7"/>
      <c r="H27" s="7"/>
      <c r="I27" s="7"/>
      <c r="J27" s="7">
        <f>SUM(J8:J26)</f>
        <v>0</v>
      </c>
      <c r="K27" s="7"/>
      <c r="L27" s="7">
        <f>SUM(L8:L26)</f>
        <v>0</v>
      </c>
      <c r="M27" s="7">
        <f>SUM(M8:M26)</f>
        <v>0</v>
      </c>
      <c r="N27" s="7">
        <v>100</v>
      </c>
      <c r="O27" s="7">
        <f>SUM(O8:O26)</f>
        <v>0</v>
      </c>
    </row>
    <row r="28" spans="1:16" ht="13.8" x14ac:dyDescent="0.25"/>
    <row r="29" spans="1:16" ht="14.4" x14ac:dyDescent="0.3">
      <c r="B29" s="16"/>
      <c r="C29" s="16"/>
    </row>
    <row r="30" spans="1:16" ht="13.8" x14ac:dyDescent="0.25">
      <c r="B30" s="17" t="s">
        <v>78</v>
      </c>
      <c r="C30" s="18"/>
      <c r="D30" s="11"/>
      <c r="E30" s="11"/>
    </row>
    <row r="31" spans="1:16" ht="13.8" x14ac:dyDescent="0.25">
      <c r="B31" s="18"/>
      <c r="C31" s="19"/>
      <c r="D31" s="12"/>
      <c r="E31" s="11"/>
    </row>
    <row r="32" spans="1:16" ht="13.8" x14ac:dyDescent="0.25">
      <c r="B32" s="18"/>
      <c r="C32" s="19"/>
      <c r="D32" s="12"/>
      <c r="E32" s="11"/>
    </row>
    <row r="33" spans="2:5" ht="13.8" x14ac:dyDescent="0.25">
      <c r="B33" s="17"/>
      <c r="C33" s="19" t="s">
        <v>59</v>
      </c>
      <c r="E33" s="15"/>
    </row>
    <row r="34" spans="2:5" ht="24" customHeight="1" x14ac:dyDescent="0.25">
      <c r="B34" s="17"/>
      <c r="C34" s="19" t="s">
        <v>60</v>
      </c>
      <c r="E34" s="15"/>
    </row>
    <row r="35" spans="2:5" ht="13.8" x14ac:dyDescent="0.25">
      <c r="B35" s="18"/>
      <c r="C35" s="19" t="s">
        <v>61</v>
      </c>
      <c r="E35" s="15"/>
    </row>
    <row r="36" spans="2:5" ht="13.8" x14ac:dyDescent="0.25">
      <c r="B36" s="20"/>
      <c r="C36" s="21"/>
      <c r="D36" s="14"/>
      <c r="E36" s="13"/>
    </row>
  </sheetData>
  <sheetProtection formatCells="0" formatColumns="0" formatRows="0" insertColumns="0" insertRows="0" insertHyperlinks="0" deleteColumns="0" deleteRows="0" sort="0" autoFilter="0" pivotTables="0"/>
  <mergeCells count="4">
    <mergeCell ref="B27:F27"/>
    <mergeCell ref="B1:D1"/>
    <mergeCell ref="A8:A20"/>
    <mergeCell ref="A21:A25"/>
  </mergeCells>
  <phoneticPr fontId="1" type="noConversion"/>
  <pageMargins left="0.70866141732283472" right="0.70866141732283472" top="0.74803149606299213" bottom="0.74803149606299213" header="0.31496062992125984" footer="0.31496062992125984"/>
  <pageSetup scale="2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C943-64F7-4CBE-99CF-BDE85A16CF77}">
  <dimension ref="A1:D44"/>
  <sheetViews>
    <sheetView topLeftCell="B18" workbookViewId="0">
      <selection activeCell="D24" sqref="D24"/>
    </sheetView>
  </sheetViews>
  <sheetFormatPr defaultRowHeight="14.4" x14ac:dyDescent="0.3"/>
  <cols>
    <col min="1" max="1" width="25.33203125" style="41" bestFit="1" customWidth="1"/>
    <col min="2" max="2" width="37" customWidth="1"/>
    <col min="3" max="3" width="58.109375" customWidth="1"/>
    <col min="4" max="4" width="102.33203125" customWidth="1"/>
  </cols>
  <sheetData>
    <row r="1" spans="1:4" ht="16.2" x14ac:dyDescent="0.35">
      <c r="B1" s="1"/>
      <c r="C1" s="22" t="s">
        <v>62</v>
      </c>
      <c r="D1" s="3"/>
    </row>
    <row r="2" spans="1:4" x14ac:dyDescent="0.3">
      <c r="B2" s="3"/>
      <c r="C2" s="3"/>
      <c r="D2" s="3"/>
    </row>
    <row r="3" spans="1:4" x14ac:dyDescent="0.3">
      <c r="B3" s="3"/>
      <c r="C3" s="3"/>
      <c r="D3" s="3"/>
    </row>
    <row r="4" spans="1:4" ht="15" thickBot="1" x14ac:dyDescent="0.35">
      <c r="A4" s="65" t="s">
        <v>5</v>
      </c>
      <c r="B4" s="66" t="s">
        <v>7</v>
      </c>
      <c r="C4" s="66" t="s">
        <v>8</v>
      </c>
      <c r="D4" s="66" t="s">
        <v>63</v>
      </c>
    </row>
    <row r="5" spans="1:4" ht="28.2" x14ac:dyDescent="0.3">
      <c r="A5" s="74" t="s">
        <v>19</v>
      </c>
      <c r="B5" s="42" t="s">
        <v>20</v>
      </c>
      <c r="C5" s="42" t="s">
        <v>21</v>
      </c>
      <c r="D5" s="43" t="s">
        <v>64</v>
      </c>
    </row>
    <row r="6" spans="1:4" ht="111.75" customHeight="1" x14ac:dyDescent="0.3">
      <c r="A6" s="75"/>
      <c r="B6" s="10" t="s">
        <v>23</v>
      </c>
      <c r="C6" s="9" t="s">
        <v>24</v>
      </c>
      <c r="D6" s="44" t="s">
        <v>65</v>
      </c>
    </row>
    <row r="7" spans="1:4" ht="97.2" x14ac:dyDescent="0.3">
      <c r="A7" s="75"/>
      <c r="B7" s="10" t="s">
        <v>25</v>
      </c>
      <c r="C7" s="9" t="s">
        <v>26</v>
      </c>
      <c r="D7" s="44" t="s">
        <v>65</v>
      </c>
    </row>
    <row r="8" spans="1:4" ht="55.8" x14ac:dyDescent="0.3">
      <c r="A8" s="75"/>
      <c r="B8" s="9" t="s">
        <v>27</v>
      </c>
      <c r="C8" s="9" t="s">
        <v>28</v>
      </c>
      <c r="D8" s="45" t="s">
        <v>66</v>
      </c>
    </row>
    <row r="9" spans="1:4" ht="69.599999999999994" x14ac:dyDescent="0.3">
      <c r="A9" s="75"/>
      <c r="B9" s="9" t="s">
        <v>29</v>
      </c>
      <c r="C9" s="10" t="s">
        <v>30</v>
      </c>
      <c r="D9" s="45" t="s">
        <v>67</v>
      </c>
    </row>
    <row r="10" spans="1:4" ht="55.8" x14ac:dyDescent="0.3">
      <c r="A10" s="75"/>
      <c r="B10" s="4" t="s">
        <v>29</v>
      </c>
      <c r="C10" s="4" t="s">
        <v>31</v>
      </c>
      <c r="D10" s="45" t="s">
        <v>68</v>
      </c>
    </row>
    <row r="11" spans="1:4" x14ac:dyDescent="0.3">
      <c r="A11" s="75"/>
      <c r="B11" s="4" t="s">
        <v>32</v>
      </c>
      <c r="C11" s="36" t="s">
        <v>33</v>
      </c>
      <c r="D11" s="44" t="s">
        <v>69</v>
      </c>
    </row>
    <row r="12" spans="1:4" x14ac:dyDescent="0.3">
      <c r="A12" s="75"/>
      <c r="B12" s="9" t="s">
        <v>32</v>
      </c>
      <c r="C12" s="10" t="s">
        <v>34</v>
      </c>
      <c r="D12" s="45" t="s">
        <v>70</v>
      </c>
    </row>
    <row r="13" spans="1:4" ht="55.8" x14ac:dyDescent="0.3">
      <c r="A13" s="75"/>
      <c r="B13" s="30" t="s">
        <v>36</v>
      </c>
      <c r="C13" s="29" t="s">
        <v>37</v>
      </c>
      <c r="D13" s="46" t="s">
        <v>71</v>
      </c>
    </row>
    <row r="14" spans="1:4" ht="83.4" x14ac:dyDescent="0.3">
      <c r="A14" s="75"/>
      <c r="B14" s="31" t="s">
        <v>39</v>
      </c>
      <c r="C14" s="32" t="s">
        <v>40</v>
      </c>
      <c r="D14" s="47" t="s">
        <v>72</v>
      </c>
    </row>
    <row r="15" spans="1:4" ht="28.2" x14ac:dyDescent="0.3">
      <c r="A15" s="75"/>
      <c r="B15" s="31" t="s">
        <v>41</v>
      </c>
      <c r="C15" s="31" t="s">
        <v>42</v>
      </c>
      <c r="D15" s="47" t="s">
        <v>73</v>
      </c>
    </row>
    <row r="16" spans="1:4" x14ac:dyDescent="0.3">
      <c r="A16" s="75"/>
      <c r="B16" s="10" t="s">
        <v>44</v>
      </c>
      <c r="C16" s="10" t="s">
        <v>45</v>
      </c>
      <c r="D16" s="48" t="s">
        <v>92</v>
      </c>
    </row>
    <row r="17" spans="1:4" ht="28.8" thickBot="1" x14ac:dyDescent="0.35">
      <c r="A17" s="76"/>
      <c r="B17" s="49" t="s">
        <v>46</v>
      </c>
      <c r="C17" s="49" t="s">
        <v>47</v>
      </c>
      <c r="D17" s="91" t="s">
        <v>93</v>
      </c>
    </row>
    <row r="18" spans="1:4" ht="28.2" x14ac:dyDescent="0.3">
      <c r="A18" s="71" t="s">
        <v>90</v>
      </c>
      <c r="B18" s="42" t="s">
        <v>27</v>
      </c>
      <c r="C18" s="42" t="s">
        <v>28</v>
      </c>
      <c r="D18" s="50" t="s">
        <v>74</v>
      </c>
    </row>
    <row r="19" spans="1:4" ht="124.8" x14ac:dyDescent="0.3">
      <c r="A19" s="72"/>
      <c r="B19" s="9" t="s">
        <v>29</v>
      </c>
      <c r="C19" s="33" t="s">
        <v>49</v>
      </c>
      <c r="D19" s="48" t="s">
        <v>75</v>
      </c>
    </row>
    <row r="20" spans="1:4" ht="83.4" x14ac:dyDescent="0.3">
      <c r="A20" s="72"/>
      <c r="B20" s="28" t="s">
        <v>76</v>
      </c>
      <c r="C20" s="34" t="s">
        <v>51</v>
      </c>
      <c r="D20" s="48" t="s">
        <v>95</v>
      </c>
    </row>
    <row r="21" spans="1:4" ht="28.2" x14ac:dyDescent="0.3">
      <c r="A21" s="72"/>
      <c r="B21" s="31" t="s">
        <v>41</v>
      </c>
      <c r="C21" s="31" t="s">
        <v>52</v>
      </c>
      <c r="D21" s="47" t="s">
        <v>73</v>
      </c>
    </row>
    <row r="22" spans="1:4" ht="15" thickBot="1" x14ac:dyDescent="0.35">
      <c r="A22" s="73"/>
      <c r="B22" s="51" t="s">
        <v>77</v>
      </c>
      <c r="C22" s="52" t="s">
        <v>54</v>
      </c>
      <c r="D22" s="91" t="s">
        <v>94</v>
      </c>
    </row>
    <row r="23" spans="1:4" ht="84" thickBot="1" x14ac:dyDescent="0.35">
      <c r="A23" s="95" t="s">
        <v>55</v>
      </c>
      <c r="B23" s="92" t="s">
        <v>56</v>
      </c>
      <c r="C23" s="93" t="s">
        <v>57</v>
      </c>
      <c r="D23" s="94" t="s">
        <v>96</v>
      </c>
    </row>
    <row r="24" spans="1:4" x14ac:dyDescent="0.3">
      <c r="B24" s="3"/>
      <c r="C24" s="3"/>
      <c r="D24" s="3"/>
    </row>
    <row r="25" spans="1:4" x14ac:dyDescent="0.3">
      <c r="B25" s="3"/>
      <c r="C25" s="3"/>
      <c r="D25" s="3"/>
    </row>
    <row r="26" spans="1:4" x14ac:dyDescent="0.3">
      <c r="B26" s="3"/>
      <c r="C26" s="3"/>
      <c r="D26" s="3"/>
    </row>
    <row r="27" spans="1:4" x14ac:dyDescent="0.3">
      <c r="B27" s="3"/>
      <c r="C27" s="3"/>
      <c r="D27" s="3"/>
    </row>
    <row r="28" spans="1:4" x14ac:dyDescent="0.3">
      <c r="B28" s="3"/>
      <c r="C28" s="3"/>
      <c r="D28" s="3"/>
    </row>
    <row r="29" spans="1:4" x14ac:dyDescent="0.3">
      <c r="B29" s="3"/>
      <c r="C29" s="3"/>
      <c r="D29" s="3"/>
    </row>
    <row r="30" spans="1:4" x14ac:dyDescent="0.3">
      <c r="B30" s="3"/>
      <c r="C30" s="3"/>
      <c r="D30" s="3"/>
    </row>
    <row r="31" spans="1:4" x14ac:dyDescent="0.3">
      <c r="B31" s="3"/>
      <c r="C31" s="3"/>
      <c r="D31" s="3"/>
    </row>
    <row r="32" spans="1:4" x14ac:dyDescent="0.3">
      <c r="B32" s="3"/>
      <c r="C32" s="3"/>
      <c r="D32" s="3"/>
    </row>
    <row r="33" spans="2:4" x14ac:dyDescent="0.3">
      <c r="B33" s="3"/>
      <c r="C33" s="3"/>
      <c r="D33" s="3"/>
    </row>
    <row r="34" spans="2:4" x14ac:dyDescent="0.3">
      <c r="B34" s="3"/>
      <c r="C34" s="3"/>
      <c r="D34" s="3"/>
    </row>
    <row r="35" spans="2:4" x14ac:dyDescent="0.3">
      <c r="B35" s="3"/>
      <c r="C35" s="3"/>
      <c r="D35" s="3"/>
    </row>
    <row r="36" spans="2:4" x14ac:dyDescent="0.3">
      <c r="B36" s="3"/>
      <c r="C36" s="3"/>
      <c r="D36" s="3"/>
    </row>
    <row r="37" spans="2:4" x14ac:dyDescent="0.3">
      <c r="B37" s="3"/>
      <c r="C37" s="3"/>
      <c r="D37" s="3"/>
    </row>
    <row r="38" spans="2:4" x14ac:dyDescent="0.3">
      <c r="B38" s="3"/>
      <c r="C38" s="3"/>
      <c r="D38" s="3"/>
    </row>
    <row r="39" spans="2:4" x14ac:dyDescent="0.3">
      <c r="B39" s="3"/>
      <c r="C39" s="3"/>
      <c r="D39" s="3"/>
    </row>
    <row r="40" spans="2:4" x14ac:dyDescent="0.3">
      <c r="B40" s="3"/>
      <c r="C40" s="3"/>
      <c r="D40" s="3"/>
    </row>
    <row r="41" spans="2:4" x14ac:dyDescent="0.3">
      <c r="B41" s="3"/>
      <c r="C41" s="3"/>
      <c r="D41" s="3"/>
    </row>
    <row r="42" spans="2:4" x14ac:dyDescent="0.3">
      <c r="B42" s="3"/>
      <c r="C42" s="3"/>
      <c r="D42" s="3"/>
    </row>
    <row r="43" spans="2:4" x14ac:dyDescent="0.3">
      <c r="B43" s="3"/>
      <c r="C43" s="3"/>
      <c r="D43" s="3"/>
    </row>
    <row r="44" spans="2:4" x14ac:dyDescent="0.3">
      <c r="B44" s="3"/>
      <c r="C44" s="3"/>
      <c r="D44" s="3"/>
    </row>
  </sheetData>
  <mergeCells count="2">
    <mergeCell ref="A18:A22"/>
    <mergeCell ref="A5:A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E221-3BBB-4449-AD06-E75E67A11609}">
  <dimension ref="B2:D10"/>
  <sheetViews>
    <sheetView workbookViewId="0">
      <selection activeCell="D13" sqref="D13"/>
    </sheetView>
  </sheetViews>
  <sheetFormatPr defaultRowHeight="14.4" x14ac:dyDescent="0.3"/>
  <cols>
    <col min="2" max="2" width="60.109375" style="57" customWidth="1"/>
    <col min="3" max="3" width="41.109375" style="35" customWidth="1"/>
    <col min="4" max="4" width="21.33203125" customWidth="1"/>
  </cols>
  <sheetData>
    <row r="2" spans="2:4" ht="15" thickBot="1" x14ac:dyDescent="0.35"/>
    <row r="3" spans="2:4" ht="31.8" thickBot="1" x14ac:dyDescent="0.35">
      <c r="B3" s="62" t="s">
        <v>79</v>
      </c>
      <c r="C3" s="63" t="s">
        <v>80</v>
      </c>
      <c r="D3" s="56" t="s">
        <v>88</v>
      </c>
    </row>
    <row r="4" spans="2:4" ht="31.8" thickBot="1" x14ac:dyDescent="0.35">
      <c r="B4" s="58" t="s">
        <v>81</v>
      </c>
      <c r="C4" s="80">
        <v>0.6</v>
      </c>
      <c r="D4" s="79" t="e">
        <f>(Költségterv!M16+Költségterv!M17+Költségterv!M18+Költségterv!M19+Költségterv!M20+Költségterv!M23+Költségterv!M24+Költségterv!M25)/Költségterv!M27</f>
        <v>#DIV/0!</v>
      </c>
    </row>
    <row r="5" spans="2:4" ht="16.2" thickBot="1" x14ac:dyDescent="0.35">
      <c r="B5" s="58" t="s">
        <v>82</v>
      </c>
      <c r="C5" s="80">
        <v>0.3</v>
      </c>
      <c r="D5" s="79" t="e">
        <f>(Költségterv!M12+Költségterv!M13+Költségterv!M21+Költségterv!M22)/Költségterv!M27</f>
        <v>#DIV/0!</v>
      </c>
    </row>
    <row r="6" spans="2:4" ht="15.6" x14ac:dyDescent="0.3">
      <c r="B6" s="59" t="s">
        <v>83</v>
      </c>
      <c r="C6" s="81">
        <v>0.3</v>
      </c>
      <c r="D6" s="82" t="e">
        <f>(Költségterv!M8+Költségterv!M9+Költségterv!M10)/Költségterv!M27</f>
        <v>#DIV/0!</v>
      </c>
    </row>
    <row r="7" spans="2:4" ht="15.6" x14ac:dyDescent="0.3">
      <c r="B7" s="59" t="s">
        <v>84</v>
      </c>
      <c r="C7" s="77"/>
      <c r="D7" s="83"/>
    </row>
    <row r="8" spans="2:4" ht="16.2" thickBot="1" x14ac:dyDescent="0.35">
      <c r="B8" s="58" t="s">
        <v>85</v>
      </c>
      <c r="C8" s="78"/>
      <c r="D8" s="84"/>
    </row>
    <row r="9" spans="2:4" ht="63" thickBot="1" x14ac:dyDescent="0.35">
      <c r="B9" s="64" t="s">
        <v>79</v>
      </c>
      <c r="C9" s="61" t="s">
        <v>89</v>
      </c>
      <c r="D9" s="56" t="s">
        <v>88</v>
      </c>
    </row>
    <row r="10" spans="2:4" ht="31.8" thickBot="1" x14ac:dyDescent="0.35">
      <c r="B10" s="58" t="s">
        <v>86</v>
      </c>
      <c r="C10" s="60" t="s">
        <v>87</v>
      </c>
      <c r="D10" s="79" t="e">
        <f>Költségterv!M26/Költségterv!M27</f>
        <v>#DIV/0!</v>
      </c>
    </row>
  </sheetData>
  <mergeCells count="2">
    <mergeCell ref="C6:C8"/>
    <mergeCell ref="D6:D8"/>
  </mergeCells>
  <conditionalFormatting sqref="D4:D5">
    <cfRule type="cellIs" dxfId="2" priority="3" operator="greaterThan">
      <formula>$C$4</formula>
    </cfRule>
  </conditionalFormatting>
  <conditionalFormatting sqref="D5">
    <cfRule type="cellIs" dxfId="1" priority="2" operator="greaterThan">
      <formula>$C$5</formula>
    </cfRule>
  </conditionalFormatting>
  <conditionalFormatting sqref="D10">
    <cfRule type="cellIs" dxfId="0" priority="1" operator="greaterThan">
      <formula>$C$4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18517299C54A5642B72637B1455B09D0" ma:contentTypeVersion="15" ma:contentTypeDescription="Új dokumentum létrehozása." ma:contentTypeScope="" ma:versionID="6f4baf6eb7be278ad09dcd1dc4ce45c0">
  <xsd:schema xmlns:xsd="http://www.w3.org/2001/XMLSchema" xmlns:xs="http://www.w3.org/2001/XMLSchema" xmlns:p="http://schemas.microsoft.com/office/2006/metadata/properties" xmlns:ns2="985c43c9-413e-4c46-81bc-1c0c5434cf05" xmlns:ns3="ee02cd58-a903-410c-aa61-4c36633f055d" targetNamespace="http://schemas.microsoft.com/office/2006/metadata/properties" ma:root="true" ma:fieldsID="55ceb91cbbf5b8a91dc4e8c4c93bfcd3" ns2:_="" ns3:_="">
    <xsd:import namespace="985c43c9-413e-4c46-81bc-1c0c5434cf05"/>
    <xsd:import namespace="ee02cd58-a903-410c-aa61-4c36633f05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5c43c9-413e-4c46-81bc-1c0c5434c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Képcímkék" ma:readOnly="false" ma:fieldId="{5cf76f15-5ced-4ddc-b409-7134ff3c332f}" ma:taxonomyMulti="true" ma:sspId="492fa465-d34b-49ca-9b70-7aa349b28f9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02cd58-a903-410c-aa61-4c36633f055d"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15" nillable="true" ma:displayName="Taxonomy Catch All Column" ma:hidden="true" ma:list="{12e47414-1ec0-4ba5-a22a-b8a750fdaac8}" ma:internalName="TaxCatchAll" ma:showField="CatchAllData" ma:web="ee02cd58-a903-410c-aa61-4c36633f0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85c43c9-413e-4c46-81bc-1c0c5434cf05">
      <Terms xmlns="http://schemas.microsoft.com/office/infopath/2007/PartnerControls"/>
    </lcf76f155ced4ddcb4097134ff3c332f>
    <TaxCatchAll xmlns="ee02cd58-a903-410c-aa61-4c36633f055d" xsi:nil="true"/>
    <SharedWithUsers xmlns="ee02cd58-a903-410c-aa61-4c36633f055d">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13FA8C-1102-42C6-AE9A-60AF5D993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5c43c9-413e-4c46-81bc-1c0c5434cf05"/>
    <ds:schemaRef ds:uri="ee02cd58-a903-410c-aa61-4c36633f0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AAB97-9733-4D4B-87CE-D30C39E8F1D2}">
  <ds:schemaRefs>
    <ds:schemaRef ds:uri="http://schemas.microsoft.com/office/2006/metadata/properties"/>
    <ds:schemaRef ds:uri="http://schemas.microsoft.com/office/infopath/2007/PartnerControls"/>
    <ds:schemaRef ds:uri="985c43c9-413e-4c46-81bc-1c0c5434cf05"/>
    <ds:schemaRef ds:uri="ee02cd58-a903-410c-aa61-4c36633f055d"/>
  </ds:schemaRefs>
</ds:datastoreItem>
</file>

<file path=customXml/itemProps3.xml><?xml version="1.0" encoding="utf-8"?>
<ds:datastoreItem xmlns:ds="http://schemas.openxmlformats.org/officeDocument/2006/customXml" ds:itemID="{78702B42-92B6-4B9C-ACAC-73DAAA4B9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Költségterv</vt:lpstr>
      <vt:lpstr>Elszámolható költségek</vt:lpstr>
      <vt:lpstr>Elszámolható költségek mértéke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Radnai Orsolya Katalin</cp:lastModifiedBy>
  <cp:revision/>
  <dcterms:created xsi:type="dcterms:W3CDTF">2022-02-21T15:08:17Z</dcterms:created>
  <dcterms:modified xsi:type="dcterms:W3CDTF">2025-12-04T05:40:18Z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0x01010018517299C54A5642B72637B1455B09D0</vt:lpwstr>
  </property>
  <property fmtid="{D5CDD505-2E9C-101B-9397-08002B2CF9AE}" pid="3" name="MediaServiceImageTags">
    <vt:lpwstr/>
  </property>
  <property fmtid="{D5CDD505-2E9C-101B-9397-08002B2CF9AE}" pid="4" name="Order">
    <vt:r8>1949400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