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C:\Users\KissKrisztián\Downloads\"/>
    </mc:Choice>
  </mc:AlternateContent>
  <xr:revisionPtr revIDLastSave="0" documentId="13_ncr:1_{4358F176-933D-495D-A37C-95340D04DAB2}" xr6:coauthVersionLast="47" xr6:coauthVersionMax="47" xr10:uidLastSave="{00000000-0000-0000-0000-000000000000}"/>
  <bookViews>
    <workbookView xWindow="28680" yWindow="-120" windowWidth="29040" windowHeight="15720" tabRatio="573" activeTab="1" xr2:uid="{00000000-000D-0000-FFFF-FFFF00000000}"/>
  </bookViews>
  <sheets>
    <sheet name="Kitöltési útmutató" sheetId="8" r:id="rId1"/>
    <sheet name="Összesítő adatlap" sheetId="1" r:id="rId2"/>
    <sheet name="Konzorciumvezető" sheetId="2" r:id="rId3"/>
    <sheet name="Konzorciumi tag 1" sheetId="6" r:id="rId4"/>
    <sheet name="Konzorciumi tag 2" sheetId="7" r:id="rId5"/>
    <sheet name="Konzorciumi tag 3" sheetId="3" r:id="rId6"/>
    <sheet name="Konzorciumi tag 4" sheetId="4" r:id="rId7"/>
    <sheet name="Konzorciumi tag 5" sheetId="5" r:id="rId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0" roundtripDataSignature="AMtx7mgN78F/2D8HnOARxU3xv3jNeDxZdA=="/>
    </ext>
  </extLst>
</workbook>
</file>

<file path=xl/calcChain.xml><?xml version="1.0" encoding="utf-8"?>
<calcChain xmlns="http://schemas.openxmlformats.org/spreadsheetml/2006/main">
  <c r="H196" i="5" l="1"/>
  <c r="F196" i="5"/>
  <c r="H178" i="5"/>
  <c r="F178" i="5"/>
  <c r="H159" i="5"/>
  <c r="F159" i="5"/>
  <c r="H119" i="5"/>
  <c r="F119" i="5"/>
  <c r="H45" i="5"/>
  <c r="F45" i="5"/>
  <c r="H196" i="4"/>
  <c r="F196" i="4"/>
  <c r="H178" i="4"/>
  <c r="F178" i="4"/>
  <c r="F119" i="4"/>
  <c r="H159" i="4"/>
  <c r="F159" i="4"/>
  <c r="H119" i="4"/>
  <c r="H45" i="4"/>
  <c r="F45" i="4"/>
  <c r="H196" i="3"/>
  <c r="F196" i="3"/>
  <c r="H178" i="3"/>
  <c r="F178" i="3"/>
  <c r="H159" i="3"/>
  <c r="F159" i="3"/>
  <c r="H119" i="3"/>
  <c r="F119" i="3"/>
  <c r="H45" i="3"/>
  <c r="F45" i="3"/>
  <c r="H196" i="7"/>
  <c r="F196" i="7"/>
  <c r="H178" i="7"/>
  <c r="F178" i="7"/>
  <c r="H159" i="7"/>
  <c r="F159" i="7"/>
  <c r="H119" i="7"/>
  <c r="F119" i="7"/>
  <c r="F45" i="7"/>
  <c r="F44" i="7"/>
  <c r="H45" i="7"/>
  <c r="H196" i="6"/>
  <c r="F196" i="6"/>
  <c r="H178" i="6"/>
  <c r="F178" i="6"/>
  <c r="H159" i="6"/>
  <c r="F159" i="6"/>
  <c r="H119" i="6"/>
  <c r="F119" i="6"/>
  <c r="H45" i="6"/>
  <c r="F45" i="6"/>
  <c r="H196" i="2"/>
  <c r="F196" i="2"/>
  <c r="H178" i="2"/>
  <c r="F178" i="2"/>
  <c r="H159" i="2"/>
  <c r="F159" i="2"/>
  <c r="H119" i="2"/>
  <c r="F119" i="2"/>
  <c r="H45" i="2"/>
  <c r="E195" i="5"/>
  <c r="F195" i="5" s="1"/>
  <c r="H195" i="5" s="1"/>
  <c r="E194" i="5"/>
  <c r="E193" i="5"/>
  <c r="E192" i="5"/>
  <c r="E191" i="5"/>
  <c r="E190" i="5"/>
  <c r="F190" i="5" s="1"/>
  <c r="H190" i="5" s="1"/>
  <c r="E189" i="5"/>
  <c r="E188" i="5"/>
  <c r="F188" i="5" s="1"/>
  <c r="H188" i="5" s="1"/>
  <c r="E187" i="5"/>
  <c r="E186" i="5"/>
  <c r="E185" i="5"/>
  <c r="F185" i="5" s="1"/>
  <c r="H185" i="5" s="1"/>
  <c r="E184" i="5"/>
  <c r="E183" i="5"/>
  <c r="E182" i="5"/>
  <c r="F182" i="5" s="1"/>
  <c r="H182" i="5" s="1"/>
  <c r="E195" i="4"/>
  <c r="F195" i="4" s="1"/>
  <c r="H195" i="4" s="1"/>
  <c r="E194" i="4"/>
  <c r="E193" i="4"/>
  <c r="E192" i="4"/>
  <c r="E191" i="4"/>
  <c r="E190" i="4"/>
  <c r="E189" i="4"/>
  <c r="E188" i="4"/>
  <c r="F188" i="4" s="1"/>
  <c r="H188" i="4" s="1"/>
  <c r="E187" i="4"/>
  <c r="E186" i="4"/>
  <c r="E185" i="4"/>
  <c r="E184" i="4"/>
  <c r="E183" i="4"/>
  <c r="E182" i="4"/>
  <c r="E195" i="3"/>
  <c r="F195" i="3" s="1"/>
  <c r="H195" i="3" s="1"/>
  <c r="E194" i="3"/>
  <c r="E193" i="3"/>
  <c r="F193" i="3" s="1"/>
  <c r="H193" i="3" s="1"/>
  <c r="E192" i="3"/>
  <c r="E191" i="3"/>
  <c r="E190" i="3"/>
  <c r="E189" i="3"/>
  <c r="E188" i="3"/>
  <c r="F188" i="3" s="1"/>
  <c r="H188" i="3" s="1"/>
  <c r="E187" i="3"/>
  <c r="F187" i="3" s="1"/>
  <c r="H187" i="3" s="1"/>
  <c r="E186" i="3"/>
  <c r="E185" i="3"/>
  <c r="F185" i="3" s="1"/>
  <c r="H185" i="3" s="1"/>
  <c r="E184" i="3"/>
  <c r="F184" i="3" s="1"/>
  <c r="H184" i="3" s="1"/>
  <c r="E183" i="3"/>
  <c r="E182" i="3"/>
  <c r="E195" i="7"/>
  <c r="E194" i="7"/>
  <c r="E193" i="7"/>
  <c r="E192" i="7"/>
  <c r="E191" i="7"/>
  <c r="E190" i="7"/>
  <c r="F190" i="7" s="1"/>
  <c r="H190" i="7" s="1"/>
  <c r="E189" i="7"/>
  <c r="F189" i="7" s="1"/>
  <c r="H189" i="7" s="1"/>
  <c r="E188" i="7"/>
  <c r="F188" i="7" s="1"/>
  <c r="H188" i="7" s="1"/>
  <c r="E187" i="7"/>
  <c r="E186" i="7"/>
  <c r="E185" i="7"/>
  <c r="E184" i="7"/>
  <c r="E183" i="7"/>
  <c r="E182" i="7"/>
  <c r="F182" i="7" s="1"/>
  <c r="H182" i="7" s="1"/>
  <c r="E195" i="6"/>
  <c r="E194" i="6"/>
  <c r="E193" i="6"/>
  <c r="E192" i="6"/>
  <c r="E191" i="6"/>
  <c r="E190" i="6"/>
  <c r="E189" i="6"/>
  <c r="F189" i="6" s="1"/>
  <c r="H189" i="6" s="1"/>
  <c r="E188" i="6"/>
  <c r="E187" i="6"/>
  <c r="E186" i="6"/>
  <c r="E185" i="6"/>
  <c r="E184" i="6"/>
  <c r="E183" i="6"/>
  <c r="E182" i="6"/>
  <c r="E184" i="2"/>
  <c r="E185" i="2"/>
  <c r="E186" i="2"/>
  <c r="E187" i="2"/>
  <c r="E188" i="2"/>
  <c r="E189" i="2"/>
  <c r="E190" i="2"/>
  <c r="E191" i="2"/>
  <c r="E192" i="2"/>
  <c r="E193" i="2"/>
  <c r="E194" i="2"/>
  <c r="E195" i="2"/>
  <c r="E183" i="2"/>
  <c r="F183" i="2" s="1"/>
  <c r="E182" i="2"/>
  <c r="C195" i="5"/>
  <c r="Q195" i="5" s="1"/>
  <c r="B195" i="5"/>
  <c r="O195" i="5" s="1"/>
  <c r="A195" i="5"/>
  <c r="F194" i="5"/>
  <c r="H194" i="5" s="1"/>
  <c r="C194" i="5"/>
  <c r="Q194" i="5" s="1"/>
  <c r="B194" i="5"/>
  <c r="O194" i="5" s="1"/>
  <c r="A194" i="5"/>
  <c r="O193" i="5"/>
  <c r="F193" i="5"/>
  <c r="H193" i="5" s="1"/>
  <c r="C193" i="5"/>
  <c r="Q193" i="5" s="1"/>
  <c r="B193" i="5"/>
  <c r="A193" i="5"/>
  <c r="Q192" i="5"/>
  <c r="P192" i="5"/>
  <c r="O192" i="5"/>
  <c r="F192" i="5"/>
  <c r="H192" i="5" s="1"/>
  <c r="C192" i="5"/>
  <c r="B192" i="5"/>
  <c r="A192" i="5"/>
  <c r="Q191" i="5"/>
  <c r="P191" i="5"/>
  <c r="O191" i="5"/>
  <c r="F191" i="5"/>
  <c r="H191" i="5" s="1"/>
  <c r="C191" i="5"/>
  <c r="B191" i="5"/>
  <c r="A191" i="5"/>
  <c r="Q190" i="5"/>
  <c r="P190" i="5"/>
  <c r="C190" i="5"/>
  <c r="B190" i="5"/>
  <c r="O190" i="5" s="1"/>
  <c r="A190" i="5"/>
  <c r="F189" i="5"/>
  <c r="H189" i="5" s="1"/>
  <c r="C189" i="5"/>
  <c r="P189" i="5" s="1"/>
  <c r="B189" i="5"/>
  <c r="O189" i="5" s="1"/>
  <c r="A189" i="5"/>
  <c r="C188" i="5"/>
  <c r="Q188" i="5" s="1"/>
  <c r="B188" i="5"/>
  <c r="O188" i="5" s="1"/>
  <c r="A188" i="5"/>
  <c r="F187" i="5"/>
  <c r="H187" i="5" s="1"/>
  <c r="C187" i="5"/>
  <c r="Q187" i="5" s="1"/>
  <c r="B187" i="5"/>
  <c r="O187" i="5" s="1"/>
  <c r="A187" i="5"/>
  <c r="F186" i="5"/>
  <c r="H186" i="5" s="1"/>
  <c r="C186" i="5"/>
  <c r="Q186" i="5" s="1"/>
  <c r="B186" i="5"/>
  <c r="O186" i="5" s="1"/>
  <c r="A186" i="5"/>
  <c r="O185" i="5"/>
  <c r="C185" i="5"/>
  <c r="Q185" i="5" s="1"/>
  <c r="B185" i="5"/>
  <c r="A185" i="5"/>
  <c r="P184" i="5"/>
  <c r="O184" i="5"/>
  <c r="F184" i="5"/>
  <c r="H184" i="5" s="1"/>
  <c r="C184" i="5"/>
  <c r="Q184" i="5" s="1"/>
  <c r="B184" i="5"/>
  <c r="A184" i="5"/>
  <c r="Q183" i="5"/>
  <c r="P183" i="5"/>
  <c r="O183" i="5"/>
  <c r="H183" i="5"/>
  <c r="F183" i="5"/>
  <c r="C183" i="5"/>
  <c r="B183" i="5"/>
  <c r="A183" i="5"/>
  <c r="Q182" i="5"/>
  <c r="P182" i="5"/>
  <c r="O182" i="5"/>
  <c r="C182" i="5"/>
  <c r="B182" i="5"/>
  <c r="A182" i="5"/>
  <c r="P177" i="5"/>
  <c r="F177" i="5"/>
  <c r="H177" i="5" s="1"/>
  <c r="Q177" i="5" s="1"/>
  <c r="Q176" i="5"/>
  <c r="P176" i="5"/>
  <c r="F176" i="5"/>
  <c r="H176" i="5" s="1"/>
  <c r="Q175" i="5"/>
  <c r="P175" i="5"/>
  <c r="F175" i="5"/>
  <c r="H175" i="5" s="1"/>
  <c r="Q174" i="5"/>
  <c r="P174" i="5"/>
  <c r="F174" i="5"/>
  <c r="H174" i="5" s="1"/>
  <c r="Q173" i="5"/>
  <c r="P173" i="5"/>
  <c r="F173" i="5"/>
  <c r="H173" i="5" s="1"/>
  <c r="Q172" i="5"/>
  <c r="P172" i="5"/>
  <c r="F172" i="5"/>
  <c r="H172" i="5" s="1"/>
  <c r="Q171" i="5"/>
  <c r="P171" i="5"/>
  <c r="F171" i="5"/>
  <c r="H171" i="5" s="1"/>
  <c r="Q170" i="5"/>
  <c r="P170" i="5"/>
  <c r="F170" i="5"/>
  <c r="H170" i="5" s="1"/>
  <c r="Q169" i="5"/>
  <c r="P169" i="5"/>
  <c r="F169" i="5"/>
  <c r="H169" i="5" s="1"/>
  <c r="Q168" i="5"/>
  <c r="P168" i="5"/>
  <c r="F168" i="5"/>
  <c r="H168" i="5" s="1"/>
  <c r="Q167" i="5"/>
  <c r="P167" i="5"/>
  <c r="F167" i="5"/>
  <c r="H167" i="5" s="1"/>
  <c r="Q166" i="5"/>
  <c r="P166" i="5"/>
  <c r="F166" i="5"/>
  <c r="H166" i="5" s="1"/>
  <c r="Q165" i="5"/>
  <c r="P165" i="5"/>
  <c r="F165" i="5"/>
  <c r="H165" i="5" s="1"/>
  <c r="Q164" i="5"/>
  <c r="F164" i="5"/>
  <c r="H164" i="5" s="1"/>
  <c r="Q158" i="5"/>
  <c r="P158" i="5"/>
  <c r="F158" i="5"/>
  <c r="H158" i="5" s="1"/>
  <c r="Q157" i="5"/>
  <c r="P157" i="5"/>
  <c r="F157" i="5"/>
  <c r="H157" i="5" s="1"/>
  <c r="Q156" i="5"/>
  <c r="P156" i="5"/>
  <c r="F156" i="5"/>
  <c r="H156" i="5" s="1"/>
  <c r="Q155" i="5"/>
  <c r="P155" i="5"/>
  <c r="F155" i="5"/>
  <c r="H155" i="5" s="1"/>
  <c r="Q154" i="5"/>
  <c r="P154" i="5"/>
  <c r="F154" i="5"/>
  <c r="H154" i="5" s="1"/>
  <c r="Q153" i="5"/>
  <c r="P153" i="5"/>
  <c r="F153" i="5"/>
  <c r="H153" i="5" s="1"/>
  <c r="Q152" i="5"/>
  <c r="P152" i="5"/>
  <c r="F152" i="5"/>
  <c r="H152" i="5" s="1"/>
  <c r="Q151" i="5"/>
  <c r="P151" i="5"/>
  <c r="H151" i="5"/>
  <c r="F151" i="5"/>
  <c r="Q150" i="5"/>
  <c r="P150" i="5"/>
  <c r="F150" i="5"/>
  <c r="H150" i="5" s="1"/>
  <c r="Q149" i="5"/>
  <c r="P149" i="5"/>
  <c r="F149" i="5"/>
  <c r="H149" i="5" s="1"/>
  <c r="Q148" i="5"/>
  <c r="P148" i="5"/>
  <c r="F148" i="5"/>
  <c r="H148" i="5" s="1"/>
  <c r="Q147" i="5"/>
  <c r="P147" i="5"/>
  <c r="F147" i="5"/>
  <c r="H147" i="5" s="1"/>
  <c r="Q146" i="5"/>
  <c r="P146" i="5"/>
  <c r="F146" i="5"/>
  <c r="H146" i="5" s="1"/>
  <c r="Q145" i="5"/>
  <c r="P145" i="5"/>
  <c r="H145" i="5"/>
  <c r="F145" i="5"/>
  <c r="Q144" i="5"/>
  <c r="P144" i="5"/>
  <c r="F144" i="5"/>
  <c r="H144" i="5" s="1"/>
  <c r="Q143" i="5"/>
  <c r="P143" i="5"/>
  <c r="F143" i="5"/>
  <c r="H143" i="5" s="1"/>
  <c r="Q142" i="5"/>
  <c r="P142" i="5"/>
  <c r="F142" i="5"/>
  <c r="H142" i="5" s="1"/>
  <c r="Q141" i="5"/>
  <c r="P141" i="5"/>
  <c r="F141" i="5"/>
  <c r="H141" i="5" s="1"/>
  <c r="Q140" i="5"/>
  <c r="P140" i="5"/>
  <c r="F140" i="5"/>
  <c r="H140" i="5" s="1"/>
  <c r="Q139" i="5"/>
  <c r="P139" i="5"/>
  <c r="F139" i="5"/>
  <c r="H139" i="5" s="1"/>
  <c r="Q138" i="5"/>
  <c r="P138" i="5"/>
  <c r="F138" i="5"/>
  <c r="H138" i="5" s="1"/>
  <c r="Q137" i="5"/>
  <c r="P137" i="5"/>
  <c r="F137" i="5"/>
  <c r="H137" i="5" s="1"/>
  <c r="Q136" i="5"/>
  <c r="P136" i="5"/>
  <c r="F136" i="5"/>
  <c r="H136" i="5" s="1"/>
  <c r="Q135" i="5"/>
  <c r="P135" i="5"/>
  <c r="H135" i="5"/>
  <c r="F135" i="5"/>
  <c r="Q134" i="5"/>
  <c r="P134" i="5"/>
  <c r="F134" i="5"/>
  <c r="H134" i="5" s="1"/>
  <c r="Q133" i="5"/>
  <c r="P133" i="5"/>
  <c r="F133" i="5"/>
  <c r="H133" i="5" s="1"/>
  <c r="Q132" i="5"/>
  <c r="P132" i="5"/>
  <c r="F132" i="5"/>
  <c r="H132" i="5" s="1"/>
  <c r="Q131" i="5"/>
  <c r="P131" i="5"/>
  <c r="F131" i="5"/>
  <c r="H131" i="5" s="1"/>
  <c r="Q130" i="5"/>
  <c r="P130" i="5"/>
  <c r="F130" i="5"/>
  <c r="H130" i="5" s="1"/>
  <c r="Q129" i="5"/>
  <c r="P129" i="5"/>
  <c r="H129" i="5"/>
  <c r="F129" i="5"/>
  <c r="Q128" i="5"/>
  <c r="P128" i="5"/>
  <c r="F128" i="5"/>
  <c r="H128" i="5" s="1"/>
  <c r="Q127" i="5"/>
  <c r="P127" i="5"/>
  <c r="F127" i="5"/>
  <c r="H127" i="5" s="1"/>
  <c r="Q126" i="5"/>
  <c r="P126" i="5"/>
  <c r="F126" i="5"/>
  <c r="H126" i="5" s="1"/>
  <c r="Q125" i="5"/>
  <c r="P125" i="5"/>
  <c r="F125" i="5"/>
  <c r="H125" i="5" s="1"/>
  <c r="Q124" i="5"/>
  <c r="F124" i="5"/>
  <c r="F123" i="5"/>
  <c r="D123" i="5"/>
  <c r="Q118" i="5"/>
  <c r="P118" i="5"/>
  <c r="F118" i="5"/>
  <c r="H118" i="5" s="1"/>
  <c r="Q117" i="5"/>
  <c r="P117" i="5"/>
  <c r="F117" i="5"/>
  <c r="H117" i="5" s="1"/>
  <c r="Q116" i="5"/>
  <c r="P116" i="5"/>
  <c r="F116" i="5"/>
  <c r="H116" i="5" s="1"/>
  <c r="Q115" i="5"/>
  <c r="P115" i="5"/>
  <c r="H115" i="5"/>
  <c r="F115" i="5"/>
  <c r="Q114" i="5"/>
  <c r="P114" i="5"/>
  <c r="F114" i="5"/>
  <c r="H114" i="5" s="1"/>
  <c r="Q113" i="5"/>
  <c r="P113" i="5"/>
  <c r="F113" i="5"/>
  <c r="H113" i="5" s="1"/>
  <c r="Q112" i="5"/>
  <c r="P112" i="5"/>
  <c r="F112" i="5"/>
  <c r="H112" i="5" s="1"/>
  <c r="Q111" i="5"/>
  <c r="P111" i="5"/>
  <c r="H111" i="5"/>
  <c r="F111" i="5"/>
  <c r="Q110" i="5"/>
  <c r="P110" i="5"/>
  <c r="F110" i="5"/>
  <c r="H110" i="5" s="1"/>
  <c r="Q109" i="5"/>
  <c r="P109" i="5"/>
  <c r="F109" i="5"/>
  <c r="H109" i="5" s="1"/>
  <c r="Q108" i="5"/>
  <c r="P108" i="5"/>
  <c r="F108" i="5"/>
  <c r="H108" i="5" s="1"/>
  <c r="Q107" i="5"/>
  <c r="P107" i="5"/>
  <c r="F107" i="5"/>
  <c r="H107" i="5" s="1"/>
  <c r="Q106" i="5"/>
  <c r="P106" i="5"/>
  <c r="F106" i="5"/>
  <c r="H106" i="5" s="1"/>
  <c r="Q105" i="5"/>
  <c r="P105" i="5"/>
  <c r="F105" i="5"/>
  <c r="H105" i="5" s="1"/>
  <c r="Q104" i="5"/>
  <c r="P104" i="5"/>
  <c r="F104" i="5"/>
  <c r="H104" i="5" s="1"/>
  <c r="Q103" i="5"/>
  <c r="P103" i="5"/>
  <c r="H103" i="5"/>
  <c r="F103" i="5"/>
  <c r="Q102" i="5"/>
  <c r="P102" i="5"/>
  <c r="F102" i="5"/>
  <c r="H102" i="5" s="1"/>
  <c r="Q101" i="5"/>
  <c r="P101" i="5"/>
  <c r="F101" i="5"/>
  <c r="H101" i="5" s="1"/>
  <c r="Q100" i="5"/>
  <c r="P100" i="5"/>
  <c r="F100" i="5"/>
  <c r="H100" i="5" s="1"/>
  <c r="Q99" i="5"/>
  <c r="P99" i="5"/>
  <c r="H99" i="5"/>
  <c r="F99" i="5"/>
  <c r="Q98" i="5"/>
  <c r="P98" i="5"/>
  <c r="F98" i="5"/>
  <c r="H98" i="5" s="1"/>
  <c r="Q97" i="5"/>
  <c r="P97" i="5"/>
  <c r="F97" i="5"/>
  <c r="H97" i="5" s="1"/>
  <c r="Q96" i="5"/>
  <c r="P96" i="5"/>
  <c r="F96" i="5"/>
  <c r="H96" i="5" s="1"/>
  <c r="Q95" i="5"/>
  <c r="P95" i="5"/>
  <c r="H95" i="5"/>
  <c r="F95" i="5"/>
  <c r="Q94" i="5"/>
  <c r="P94" i="5"/>
  <c r="F94" i="5"/>
  <c r="H94" i="5" s="1"/>
  <c r="Q93" i="5"/>
  <c r="P93" i="5"/>
  <c r="F93" i="5"/>
  <c r="H93" i="5" s="1"/>
  <c r="Q92" i="5"/>
  <c r="P92" i="5"/>
  <c r="F92" i="5"/>
  <c r="H92" i="5" s="1"/>
  <c r="Q91" i="5"/>
  <c r="P91" i="5"/>
  <c r="F91" i="5"/>
  <c r="H91" i="5" s="1"/>
  <c r="Q90" i="5"/>
  <c r="P90" i="5"/>
  <c r="F90" i="5"/>
  <c r="H90" i="5" s="1"/>
  <c r="Q89" i="5"/>
  <c r="P89" i="5"/>
  <c r="F89" i="5"/>
  <c r="H89" i="5" s="1"/>
  <c r="Q88" i="5"/>
  <c r="P88" i="5"/>
  <c r="F88" i="5"/>
  <c r="H88" i="5" s="1"/>
  <c r="Q87" i="5"/>
  <c r="P87" i="5"/>
  <c r="H87" i="5"/>
  <c r="F87" i="5"/>
  <c r="Q86" i="5"/>
  <c r="P86" i="5"/>
  <c r="F86" i="5"/>
  <c r="H86" i="5" s="1"/>
  <c r="Q85" i="5"/>
  <c r="P85" i="5"/>
  <c r="F85" i="5"/>
  <c r="H85" i="5" s="1"/>
  <c r="Q84" i="5"/>
  <c r="P84" i="5"/>
  <c r="F84" i="5"/>
  <c r="H84" i="5" s="1"/>
  <c r="Q83" i="5"/>
  <c r="P83" i="5"/>
  <c r="H83" i="5"/>
  <c r="F83" i="5"/>
  <c r="Q82" i="5"/>
  <c r="P82" i="5"/>
  <c r="F82" i="5"/>
  <c r="H82" i="5" s="1"/>
  <c r="Q81" i="5"/>
  <c r="P81" i="5"/>
  <c r="F81" i="5"/>
  <c r="H81" i="5" s="1"/>
  <c r="Q80" i="5"/>
  <c r="P80" i="5"/>
  <c r="F80" i="5"/>
  <c r="H80" i="5" s="1"/>
  <c r="Q79" i="5"/>
  <c r="P79" i="5"/>
  <c r="H79" i="5"/>
  <c r="F79" i="5"/>
  <c r="Q78" i="5"/>
  <c r="P78" i="5"/>
  <c r="F78" i="5"/>
  <c r="H78" i="5" s="1"/>
  <c r="Q77" i="5"/>
  <c r="P77" i="5"/>
  <c r="F77" i="5"/>
  <c r="H77" i="5" s="1"/>
  <c r="Q76" i="5"/>
  <c r="P76" i="5"/>
  <c r="F76" i="5"/>
  <c r="H76" i="5" s="1"/>
  <c r="Q75" i="5"/>
  <c r="P75" i="5"/>
  <c r="F75" i="5"/>
  <c r="H75" i="5" s="1"/>
  <c r="Q74" i="5"/>
  <c r="P74" i="5"/>
  <c r="F74" i="5"/>
  <c r="H74" i="5" s="1"/>
  <c r="Q73" i="5"/>
  <c r="P73" i="5"/>
  <c r="F73" i="5"/>
  <c r="H73" i="5" s="1"/>
  <c r="Q72" i="5"/>
  <c r="P72" i="5"/>
  <c r="F72" i="5"/>
  <c r="H72" i="5" s="1"/>
  <c r="Q71" i="5"/>
  <c r="P71" i="5"/>
  <c r="H71" i="5"/>
  <c r="F71" i="5"/>
  <c r="Q70" i="5"/>
  <c r="P70" i="5"/>
  <c r="F70" i="5"/>
  <c r="H70" i="5" s="1"/>
  <c r="Q69" i="5"/>
  <c r="P69" i="5"/>
  <c r="F69" i="5"/>
  <c r="H69" i="5" s="1"/>
  <c r="Q68" i="5"/>
  <c r="P68" i="5"/>
  <c r="F68" i="5"/>
  <c r="H68" i="5" s="1"/>
  <c r="Q67" i="5"/>
  <c r="P67" i="5"/>
  <c r="H67" i="5"/>
  <c r="F67" i="5"/>
  <c r="Q66" i="5"/>
  <c r="P66" i="5"/>
  <c r="F66" i="5"/>
  <c r="H66" i="5" s="1"/>
  <c r="Q65" i="5"/>
  <c r="P65" i="5"/>
  <c r="F65" i="5"/>
  <c r="H65" i="5" s="1"/>
  <c r="Q64" i="5"/>
  <c r="P64" i="5"/>
  <c r="F64" i="5"/>
  <c r="H64" i="5" s="1"/>
  <c r="Q63" i="5"/>
  <c r="P63" i="5"/>
  <c r="H63" i="5"/>
  <c r="F63" i="5"/>
  <c r="Q62" i="5"/>
  <c r="P62" i="5"/>
  <c r="F62" i="5"/>
  <c r="H62" i="5" s="1"/>
  <c r="Q61" i="5"/>
  <c r="P61" i="5"/>
  <c r="F61" i="5"/>
  <c r="H61" i="5" s="1"/>
  <c r="Q60" i="5"/>
  <c r="P60" i="5"/>
  <c r="F60" i="5"/>
  <c r="H60" i="5" s="1"/>
  <c r="Q59" i="5"/>
  <c r="P59" i="5"/>
  <c r="F59" i="5"/>
  <c r="H59" i="5" s="1"/>
  <c r="Q58" i="5"/>
  <c r="P58" i="5"/>
  <c r="F58" i="5"/>
  <c r="H58" i="5" s="1"/>
  <c r="Q57" i="5"/>
  <c r="P57" i="5"/>
  <c r="F57" i="5"/>
  <c r="H57" i="5" s="1"/>
  <c r="Q56" i="5"/>
  <c r="P56" i="5"/>
  <c r="F56" i="5"/>
  <c r="H56" i="5" s="1"/>
  <c r="Q55" i="5"/>
  <c r="P55" i="5"/>
  <c r="H55" i="5"/>
  <c r="F55" i="5"/>
  <c r="Q54" i="5"/>
  <c r="P54" i="5"/>
  <c r="F54" i="5"/>
  <c r="H54" i="5" s="1"/>
  <c r="Q53" i="5"/>
  <c r="P53" i="5"/>
  <c r="F53" i="5"/>
  <c r="H53" i="5" s="1"/>
  <c r="Q52" i="5"/>
  <c r="P52" i="5"/>
  <c r="F52" i="5"/>
  <c r="H52" i="5" s="1"/>
  <c r="Q51" i="5"/>
  <c r="P51" i="5"/>
  <c r="H51" i="5"/>
  <c r="F51" i="5"/>
  <c r="Q50" i="5"/>
  <c r="P50" i="5"/>
  <c r="F50" i="5"/>
  <c r="H50" i="5" s="1"/>
  <c r="Q49" i="5"/>
  <c r="P49" i="5"/>
  <c r="F49" i="5"/>
  <c r="C17" i="5" s="1"/>
  <c r="F48" i="5"/>
  <c r="D48" i="5"/>
  <c r="Q44" i="5"/>
  <c r="P44" i="5"/>
  <c r="F44" i="5"/>
  <c r="H44" i="5" s="1"/>
  <c r="Q43" i="5"/>
  <c r="P43" i="5"/>
  <c r="F43" i="5"/>
  <c r="H43" i="5" s="1"/>
  <c r="Q42" i="5"/>
  <c r="P42" i="5"/>
  <c r="F42" i="5"/>
  <c r="H42" i="5" s="1"/>
  <c r="Q41" i="5"/>
  <c r="P41" i="5"/>
  <c r="F41" i="5"/>
  <c r="H41" i="5" s="1"/>
  <c r="Q40" i="5"/>
  <c r="P40" i="5"/>
  <c r="F40" i="5"/>
  <c r="H40" i="5" s="1"/>
  <c r="Q39" i="5"/>
  <c r="P39" i="5"/>
  <c r="F39" i="5"/>
  <c r="H39" i="5" s="1"/>
  <c r="Q38" i="5"/>
  <c r="P38" i="5"/>
  <c r="H38" i="5"/>
  <c r="F38" i="5"/>
  <c r="Q37" i="5"/>
  <c r="P37" i="5"/>
  <c r="F37" i="5"/>
  <c r="H37" i="5" s="1"/>
  <c r="Q36" i="5"/>
  <c r="P36" i="5"/>
  <c r="F36" i="5"/>
  <c r="H36" i="5" s="1"/>
  <c r="Q35" i="5"/>
  <c r="P35" i="5"/>
  <c r="F35" i="5"/>
  <c r="H35" i="5" s="1"/>
  <c r="Q34" i="5"/>
  <c r="P34" i="5"/>
  <c r="F34" i="5"/>
  <c r="H34" i="5" s="1"/>
  <c r="Q33" i="5"/>
  <c r="P33" i="5"/>
  <c r="F33" i="5"/>
  <c r="H33" i="5" s="1"/>
  <c r="Q32" i="5"/>
  <c r="P32" i="5"/>
  <c r="F32" i="5"/>
  <c r="H32" i="5" s="1"/>
  <c r="Q31" i="5"/>
  <c r="P31" i="5"/>
  <c r="F31" i="5"/>
  <c r="H31" i="5" s="1"/>
  <c r="Q30" i="5"/>
  <c r="P30" i="5"/>
  <c r="H30" i="5"/>
  <c r="F30" i="5"/>
  <c r="Q29" i="5"/>
  <c r="P29" i="5"/>
  <c r="F29" i="5"/>
  <c r="H29" i="5" s="1"/>
  <c r="Q28" i="5"/>
  <c r="P28" i="5"/>
  <c r="F28" i="5"/>
  <c r="H28" i="5" s="1"/>
  <c r="Q27" i="5"/>
  <c r="P27" i="5"/>
  <c r="F27" i="5"/>
  <c r="H27" i="5" s="1"/>
  <c r="Q26" i="5"/>
  <c r="P26" i="5"/>
  <c r="F26" i="5"/>
  <c r="H26" i="5" s="1"/>
  <c r="Q25" i="5"/>
  <c r="F25" i="5"/>
  <c r="F24" i="5"/>
  <c r="D24" i="5"/>
  <c r="O195" i="4"/>
  <c r="C195" i="4"/>
  <c r="Q195" i="4" s="1"/>
  <c r="B195" i="4"/>
  <c r="A195" i="4"/>
  <c r="O194" i="4"/>
  <c r="F194" i="4"/>
  <c r="H194" i="4" s="1"/>
  <c r="C194" i="4"/>
  <c r="Q194" i="4" s="1"/>
  <c r="B194" i="4"/>
  <c r="A194" i="4"/>
  <c r="O193" i="4"/>
  <c r="F193" i="4"/>
  <c r="H193" i="4" s="1"/>
  <c r="C193" i="4"/>
  <c r="Q193" i="4" s="1"/>
  <c r="B193" i="4"/>
  <c r="A193" i="4"/>
  <c r="P192" i="4"/>
  <c r="O192" i="4"/>
  <c r="F192" i="4"/>
  <c r="H192" i="4" s="1"/>
  <c r="C192" i="4"/>
  <c r="Q192" i="4" s="1"/>
  <c r="B192" i="4"/>
  <c r="A192" i="4"/>
  <c r="Q191" i="4"/>
  <c r="P191" i="4"/>
  <c r="O191" i="4"/>
  <c r="F191" i="4"/>
  <c r="H191" i="4" s="1"/>
  <c r="C191" i="4"/>
  <c r="B191" i="4"/>
  <c r="A191" i="4"/>
  <c r="Q190" i="4"/>
  <c r="F190" i="4"/>
  <c r="H190" i="4" s="1"/>
  <c r="C190" i="4"/>
  <c r="P190" i="4" s="1"/>
  <c r="B190" i="4"/>
  <c r="O190" i="4" s="1"/>
  <c r="A190" i="4"/>
  <c r="Q189" i="4"/>
  <c r="F189" i="4"/>
  <c r="H189" i="4" s="1"/>
  <c r="C189" i="4"/>
  <c r="P189" i="4" s="1"/>
  <c r="B189" i="4"/>
  <c r="O189" i="4" s="1"/>
  <c r="A189" i="4"/>
  <c r="C188" i="4"/>
  <c r="Q188" i="4" s="1"/>
  <c r="B188" i="4"/>
  <c r="O188" i="4" s="1"/>
  <c r="A188" i="4"/>
  <c r="F187" i="4"/>
  <c r="H187" i="4" s="1"/>
  <c r="C187" i="4"/>
  <c r="Q187" i="4" s="1"/>
  <c r="B187" i="4"/>
  <c r="O187" i="4" s="1"/>
  <c r="A187" i="4"/>
  <c r="O186" i="4"/>
  <c r="F186" i="4"/>
  <c r="H186" i="4" s="1"/>
  <c r="C186" i="4"/>
  <c r="Q186" i="4" s="1"/>
  <c r="B186" i="4"/>
  <c r="A186" i="4"/>
  <c r="O185" i="4"/>
  <c r="F185" i="4"/>
  <c r="H185" i="4" s="1"/>
  <c r="C185" i="4"/>
  <c r="Q185" i="4" s="1"/>
  <c r="B185" i="4"/>
  <c r="A185" i="4"/>
  <c r="O184" i="4"/>
  <c r="F184" i="4"/>
  <c r="H184" i="4" s="1"/>
  <c r="C184" i="4"/>
  <c r="Q184" i="4" s="1"/>
  <c r="B184" i="4"/>
  <c r="A184" i="4"/>
  <c r="P183" i="4"/>
  <c r="O183" i="4"/>
  <c r="H183" i="4"/>
  <c r="F183" i="4"/>
  <c r="C183" i="4"/>
  <c r="Q183" i="4" s="1"/>
  <c r="B183" i="4"/>
  <c r="A183" i="4"/>
  <c r="O182" i="4"/>
  <c r="F182" i="4"/>
  <c r="C182" i="4"/>
  <c r="Q182" i="4" s="1"/>
  <c r="B182" i="4"/>
  <c r="A182" i="4"/>
  <c r="P177" i="4"/>
  <c r="F177" i="4"/>
  <c r="H177" i="4" s="1"/>
  <c r="Q177" i="4" s="1"/>
  <c r="Q176" i="4"/>
  <c r="P176" i="4"/>
  <c r="F176" i="4"/>
  <c r="H176" i="4" s="1"/>
  <c r="Q175" i="4"/>
  <c r="P175" i="4"/>
  <c r="F175" i="4"/>
  <c r="H175" i="4" s="1"/>
  <c r="Q174" i="4"/>
  <c r="P174" i="4"/>
  <c r="F174" i="4"/>
  <c r="H174" i="4" s="1"/>
  <c r="Q173" i="4"/>
  <c r="P173" i="4"/>
  <c r="F173" i="4"/>
  <c r="H173" i="4" s="1"/>
  <c r="Q172" i="4"/>
  <c r="P172" i="4"/>
  <c r="F172" i="4"/>
  <c r="H172" i="4" s="1"/>
  <c r="Q171" i="4"/>
  <c r="P171" i="4"/>
  <c r="F171" i="4"/>
  <c r="H171" i="4" s="1"/>
  <c r="Q170" i="4"/>
  <c r="P170" i="4"/>
  <c r="F170" i="4"/>
  <c r="H170" i="4" s="1"/>
  <c r="Q169" i="4"/>
  <c r="P169" i="4"/>
  <c r="F169" i="4"/>
  <c r="H169" i="4" s="1"/>
  <c r="Q168" i="4"/>
  <c r="P168" i="4"/>
  <c r="F168" i="4"/>
  <c r="H168" i="4" s="1"/>
  <c r="Q167" i="4"/>
  <c r="P167" i="4"/>
  <c r="F167" i="4"/>
  <c r="H167" i="4" s="1"/>
  <c r="Q166" i="4"/>
  <c r="P166" i="4"/>
  <c r="F166" i="4"/>
  <c r="H166" i="4" s="1"/>
  <c r="Q165" i="4"/>
  <c r="P165" i="4"/>
  <c r="F165" i="4"/>
  <c r="H165" i="4" s="1"/>
  <c r="Q164" i="4"/>
  <c r="F164" i="4"/>
  <c r="H164" i="4" s="1"/>
  <c r="Q158" i="4"/>
  <c r="P158" i="4"/>
  <c r="F158" i="4"/>
  <c r="H158" i="4" s="1"/>
  <c r="Q157" i="4"/>
  <c r="P157" i="4"/>
  <c r="F157" i="4"/>
  <c r="H157" i="4" s="1"/>
  <c r="Q156" i="4"/>
  <c r="P156" i="4"/>
  <c r="F156" i="4"/>
  <c r="H156" i="4" s="1"/>
  <c r="Q155" i="4"/>
  <c r="P155" i="4"/>
  <c r="H155" i="4"/>
  <c r="F155" i="4"/>
  <c r="Q154" i="4"/>
  <c r="P154" i="4"/>
  <c r="F154" i="4"/>
  <c r="H154" i="4" s="1"/>
  <c r="Q153" i="4"/>
  <c r="P153" i="4"/>
  <c r="F153" i="4"/>
  <c r="H153" i="4" s="1"/>
  <c r="Q152" i="4"/>
  <c r="P152" i="4"/>
  <c r="F152" i="4"/>
  <c r="H152" i="4" s="1"/>
  <c r="Q151" i="4"/>
  <c r="P151" i="4"/>
  <c r="F151" i="4"/>
  <c r="H151" i="4" s="1"/>
  <c r="Q150" i="4"/>
  <c r="P150" i="4"/>
  <c r="F150" i="4"/>
  <c r="H150" i="4" s="1"/>
  <c r="Q149" i="4"/>
  <c r="P149" i="4"/>
  <c r="H149" i="4"/>
  <c r="F149" i="4"/>
  <c r="Q148" i="4"/>
  <c r="P148" i="4"/>
  <c r="F148" i="4"/>
  <c r="H148" i="4" s="1"/>
  <c r="Q147" i="4"/>
  <c r="P147" i="4"/>
  <c r="F147" i="4"/>
  <c r="H147" i="4" s="1"/>
  <c r="Q146" i="4"/>
  <c r="P146" i="4"/>
  <c r="F146" i="4"/>
  <c r="H146" i="4" s="1"/>
  <c r="Q145" i="4"/>
  <c r="P145" i="4"/>
  <c r="F145" i="4"/>
  <c r="H145" i="4" s="1"/>
  <c r="Q144" i="4"/>
  <c r="P144" i="4"/>
  <c r="F144" i="4"/>
  <c r="H144" i="4" s="1"/>
  <c r="Q143" i="4"/>
  <c r="P143" i="4"/>
  <c r="H143" i="4"/>
  <c r="F143" i="4"/>
  <c r="Q142" i="4"/>
  <c r="P142" i="4"/>
  <c r="F142" i="4"/>
  <c r="H142" i="4" s="1"/>
  <c r="Q141" i="4"/>
  <c r="P141" i="4"/>
  <c r="F141" i="4"/>
  <c r="H141" i="4" s="1"/>
  <c r="Q140" i="4"/>
  <c r="P140" i="4"/>
  <c r="F140" i="4"/>
  <c r="H140" i="4" s="1"/>
  <c r="Q139" i="4"/>
  <c r="P139" i="4"/>
  <c r="H139" i="4"/>
  <c r="F139" i="4"/>
  <c r="Q138" i="4"/>
  <c r="P138" i="4"/>
  <c r="F138" i="4"/>
  <c r="H138" i="4" s="1"/>
  <c r="Q137" i="4"/>
  <c r="P137" i="4"/>
  <c r="F137" i="4"/>
  <c r="H137" i="4" s="1"/>
  <c r="Q136" i="4"/>
  <c r="P136" i="4"/>
  <c r="F136" i="4"/>
  <c r="H136" i="4" s="1"/>
  <c r="Q135" i="4"/>
  <c r="P135" i="4"/>
  <c r="F135" i="4"/>
  <c r="H135" i="4" s="1"/>
  <c r="Q134" i="4"/>
  <c r="P134" i="4"/>
  <c r="F134" i="4"/>
  <c r="H134" i="4" s="1"/>
  <c r="Q133" i="4"/>
  <c r="P133" i="4"/>
  <c r="H133" i="4"/>
  <c r="F133" i="4"/>
  <c r="Q132" i="4"/>
  <c r="P132" i="4"/>
  <c r="F132" i="4"/>
  <c r="H132" i="4" s="1"/>
  <c r="Q131" i="4"/>
  <c r="P131" i="4"/>
  <c r="F131" i="4"/>
  <c r="H131" i="4" s="1"/>
  <c r="Q130" i="4"/>
  <c r="P130" i="4"/>
  <c r="F130" i="4"/>
  <c r="H130" i="4" s="1"/>
  <c r="Q129" i="4"/>
  <c r="P129" i="4"/>
  <c r="F129" i="4"/>
  <c r="H129" i="4" s="1"/>
  <c r="Q128" i="4"/>
  <c r="P128" i="4"/>
  <c r="F128" i="4"/>
  <c r="H128" i="4" s="1"/>
  <c r="Q127" i="4"/>
  <c r="P127" i="4"/>
  <c r="H127" i="4"/>
  <c r="F127" i="4"/>
  <c r="Q126" i="4"/>
  <c r="P126" i="4"/>
  <c r="F126" i="4"/>
  <c r="H126" i="4" s="1"/>
  <c r="Q125" i="4"/>
  <c r="P125" i="4"/>
  <c r="F125" i="4"/>
  <c r="H125" i="4" s="1"/>
  <c r="Q124" i="4"/>
  <c r="F124" i="4"/>
  <c r="F123" i="4"/>
  <c r="D123" i="4"/>
  <c r="Q118" i="4"/>
  <c r="P118" i="4"/>
  <c r="F118" i="4"/>
  <c r="H118" i="4" s="1"/>
  <c r="Q117" i="4"/>
  <c r="P117" i="4"/>
  <c r="H117" i="4"/>
  <c r="F117" i="4"/>
  <c r="Q116" i="4"/>
  <c r="P116" i="4"/>
  <c r="F116" i="4"/>
  <c r="H116" i="4" s="1"/>
  <c r="Q115" i="4"/>
  <c r="P115" i="4"/>
  <c r="F115" i="4"/>
  <c r="H115" i="4" s="1"/>
  <c r="Q114" i="4"/>
  <c r="P114" i="4"/>
  <c r="F114" i="4"/>
  <c r="H114" i="4" s="1"/>
  <c r="Q113" i="4"/>
  <c r="P113" i="4"/>
  <c r="H113" i="4"/>
  <c r="F113" i="4"/>
  <c r="Q112" i="4"/>
  <c r="P112" i="4"/>
  <c r="F112" i="4"/>
  <c r="H112" i="4" s="1"/>
  <c r="Q111" i="4"/>
  <c r="P111" i="4"/>
  <c r="F111" i="4"/>
  <c r="H111" i="4" s="1"/>
  <c r="Q110" i="4"/>
  <c r="P110" i="4"/>
  <c r="F110" i="4"/>
  <c r="H110" i="4" s="1"/>
  <c r="Q109" i="4"/>
  <c r="P109" i="4"/>
  <c r="F109" i="4"/>
  <c r="H109" i="4" s="1"/>
  <c r="Q108" i="4"/>
  <c r="P108" i="4"/>
  <c r="F108" i="4"/>
  <c r="H108" i="4" s="1"/>
  <c r="Q107" i="4"/>
  <c r="P107" i="4"/>
  <c r="H107" i="4"/>
  <c r="F107" i="4"/>
  <c r="Q106" i="4"/>
  <c r="P106" i="4"/>
  <c r="F106" i="4"/>
  <c r="H106" i="4" s="1"/>
  <c r="Q105" i="4"/>
  <c r="P105" i="4"/>
  <c r="F105" i="4"/>
  <c r="H105" i="4" s="1"/>
  <c r="Q104" i="4"/>
  <c r="P104" i="4"/>
  <c r="F104" i="4"/>
  <c r="H104" i="4" s="1"/>
  <c r="Q103" i="4"/>
  <c r="P103" i="4"/>
  <c r="F103" i="4"/>
  <c r="H103" i="4" s="1"/>
  <c r="Q102" i="4"/>
  <c r="P102" i="4"/>
  <c r="F102" i="4"/>
  <c r="H102" i="4" s="1"/>
  <c r="Q101" i="4"/>
  <c r="P101" i="4"/>
  <c r="H101" i="4"/>
  <c r="F101" i="4"/>
  <c r="Q100" i="4"/>
  <c r="P100" i="4"/>
  <c r="F100" i="4"/>
  <c r="H100" i="4" s="1"/>
  <c r="Q99" i="4"/>
  <c r="P99" i="4"/>
  <c r="F99" i="4"/>
  <c r="H99" i="4" s="1"/>
  <c r="Q98" i="4"/>
  <c r="P98" i="4"/>
  <c r="F98" i="4"/>
  <c r="H98" i="4" s="1"/>
  <c r="Q97" i="4"/>
  <c r="P97" i="4"/>
  <c r="H97" i="4"/>
  <c r="F97" i="4"/>
  <c r="Q96" i="4"/>
  <c r="P96" i="4"/>
  <c r="F96" i="4"/>
  <c r="H96" i="4" s="1"/>
  <c r="Q95" i="4"/>
  <c r="P95" i="4"/>
  <c r="F95" i="4"/>
  <c r="H95" i="4" s="1"/>
  <c r="Q94" i="4"/>
  <c r="P94" i="4"/>
  <c r="F94" i="4"/>
  <c r="H94" i="4" s="1"/>
  <c r="Q93" i="4"/>
  <c r="P93" i="4"/>
  <c r="F93" i="4"/>
  <c r="H93" i="4" s="1"/>
  <c r="Q92" i="4"/>
  <c r="P92" i="4"/>
  <c r="F92" i="4"/>
  <c r="H92" i="4" s="1"/>
  <c r="Q91" i="4"/>
  <c r="P91" i="4"/>
  <c r="H91" i="4"/>
  <c r="F91" i="4"/>
  <c r="Q90" i="4"/>
  <c r="P90" i="4"/>
  <c r="F90" i="4"/>
  <c r="H90" i="4" s="1"/>
  <c r="Q89" i="4"/>
  <c r="P89" i="4"/>
  <c r="F89" i="4"/>
  <c r="H89" i="4" s="1"/>
  <c r="Q88" i="4"/>
  <c r="P88" i="4"/>
  <c r="F88" i="4"/>
  <c r="H88" i="4" s="1"/>
  <c r="Q87" i="4"/>
  <c r="P87" i="4"/>
  <c r="F87" i="4"/>
  <c r="H87" i="4" s="1"/>
  <c r="Q86" i="4"/>
  <c r="P86" i="4"/>
  <c r="F86" i="4"/>
  <c r="H86" i="4" s="1"/>
  <c r="Q85" i="4"/>
  <c r="P85" i="4"/>
  <c r="H85" i="4"/>
  <c r="F85" i="4"/>
  <c r="Q84" i="4"/>
  <c r="P84" i="4"/>
  <c r="F84" i="4"/>
  <c r="H84" i="4" s="1"/>
  <c r="Q83" i="4"/>
  <c r="P83" i="4"/>
  <c r="F83" i="4"/>
  <c r="H83" i="4" s="1"/>
  <c r="Q82" i="4"/>
  <c r="P82" i="4"/>
  <c r="F82" i="4"/>
  <c r="H82" i="4" s="1"/>
  <c r="Q81" i="4"/>
  <c r="P81" i="4"/>
  <c r="H81" i="4"/>
  <c r="F81" i="4"/>
  <c r="Q80" i="4"/>
  <c r="P80" i="4"/>
  <c r="F80" i="4"/>
  <c r="H80" i="4" s="1"/>
  <c r="Q79" i="4"/>
  <c r="P79" i="4"/>
  <c r="F79" i="4"/>
  <c r="H79" i="4" s="1"/>
  <c r="Q78" i="4"/>
  <c r="P78" i="4"/>
  <c r="F78" i="4"/>
  <c r="H78" i="4" s="1"/>
  <c r="Q77" i="4"/>
  <c r="P77" i="4"/>
  <c r="F77" i="4"/>
  <c r="H77" i="4" s="1"/>
  <c r="Q76" i="4"/>
  <c r="P76" i="4"/>
  <c r="F76" i="4"/>
  <c r="H76" i="4" s="1"/>
  <c r="Q75" i="4"/>
  <c r="P75" i="4"/>
  <c r="H75" i="4"/>
  <c r="F75" i="4"/>
  <c r="Q74" i="4"/>
  <c r="P74" i="4"/>
  <c r="F74" i="4"/>
  <c r="H74" i="4" s="1"/>
  <c r="Q73" i="4"/>
  <c r="P73" i="4"/>
  <c r="F73" i="4"/>
  <c r="H73" i="4" s="1"/>
  <c r="Q72" i="4"/>
  <c r="P72" i="4"/>
  <c r="F72" i="4"/>
  <c r="H72" i="4" s="1"/>
  <c r="Q71" i="4"/>
  <c r="P71" i="4"/>
  <c r="F71" i="4"/>
  <c r="H71" i="4" s="1"/>
  <c r="Q70" i="4"/>
  <c r="P70" i="4"/>
  <c r="F70" i="4"/>
  <c r="H70" i="4" s="1"/>
  <c r="Q69" i="4"/>
  <c r="P69" i="4"/>
  <c r="F69" i="4"/>
  <c r="H69" i="4" s="1"/>
  <c r="Q68" i="4"/>
  <c r="P68" i="4"/>
  <c r="F68" i="4"/>
  <c r="H68" i="4" s="1"/>
  <c r="Q67" i="4"/>
  <c r="P67" i="4"/>
  <c r="F67" i="4"/>
  <c r="H67" i="4" s="1"/>
  <c r="Q66" i="4"/>
  <c r="P66" i="4"/>
  <c r="F66" i="4"/>
  <c r="H66" i="4" s="1"/>
  <c r="Q65" i="4"/>
  <c r="P65" i="4"/>
  <c r="H65" i="4"/>
  <c r="F65" i="4"/>
  <c r="Q64" i="4"/>
  <c r="P64" i="4"/>
  <c r="F64" i="4"/>
  <c r="H64" i="4" s="1"/>
  <c r="Q63" i="4"/>
  <c r="P63" i="4"/>
  <c r="F63" i="4"/>
  <c r="H63" i="4" s="1"/>
  <c r="Q62" i="4"/>
  <c r="P62" i="4"/>
  <c r="F62" i="4"/>
  <c r="H62" i="4" s="1"/>
  <c r="Q61" i="4"/>
  <c r="P61" i="4"/>
  <c r="F61" i="4"/>
  <c r="H61" i="4" s="1"/>
  <c r="Q60" i="4"/>
  <c r="P60" i="4"/>
  <c r="F60" i="4"/>
  <c r="H60" i="4" s="1"/>
  <c r="Q59" i="4"/>
  <c r="P59" i="4"/>
  <c r="H59" i="4"/>
  <c r="F59" i="4"/>
  <c r="Q58" i="4"/>
  <c r="P58" i="4"/>
  <c r="F58" i="4"/>
  <c r="H58" i="4" s="1"/>
  <c r="Q57" i="4"/>
  <c r="P57" i="4"/>
  <c r="F57" i="4"/>
  <c r="H57" i="4" s="1"/>
  <c r="Q56" i="4"/>
  <c r="P56" i="4"/>
  <c r="F56" i="4"/>
  <c r="H56" i="4" s="1"/>
  <c r="Q55" i="4"/>
  <c r="P55" i="4"/>
  <c r="F55" i="4"/>
  <c r="H55" i="4" s="1"/>
  <c r="Q54" i="4"/>
  <c r="P54" i="4"/>
  <c r="F54" i="4"/>
  <c r="H54" i="4" s="1"/>
  <c r="Q53" i="4"/>
  <c r="P53" i="4"/>
  <c r="F53" i="4"/>
  <c r="H53" i="4" s="1"/>
  <c r="Q52" i="4"/>
  <c r="P52" i="4"/>
  <c r="F52" i="4"/>
  <c r="H52" i="4" s="1"/>
  <c r="Q51" i="4"/>
  <c r="P51" i="4"/>
  <c r="F51" i="4"/>
  <c r="H51" i="4" s="1"/>
  <c r="Q50" i="4"/>
  <c r="P50" i="4"/>
  <c r="F50" i="4"/>
  <c r="H50" i="4" s="1"/>
  <c r="Q49" i="4"/>
  <c r="P49" i="4"/>
  <c r="H49" i="4"/>
  <c r="F49" i="4"/>
  <c r="F48" i="4"/>
  <c r="D48" i="4"/>
  <c r="Q44" i="4"/>
  <c r="P44" i="4"/>
  <c r="H44" i="4"/>
  <c r="F44" i="4"/>
  <c r="Q43" i="4"/>
  <c r="P43" i="4"/>
  <c r="F43" i="4"/>
  <c r="H43" i="4" s="1"/>
  <c r="Q42" i="4"/>
  <c r="P42" i="4"/>
  <c r="H42" i="4"/>
  <c r="F42" i="4"/>
  <c r="Q41" i="4"/>
  <c r="P41" i="4"/>
  <c r="F41" i="4"/>
  <c r="H41" i="4" s="1"/>
  <c r="Q40" i="4"/>
  <c r="P40" i="4"/>
  <c r="F40" i="4"/>
  <c r="H40" i="4" s="1"/>
  <c r="Q39" i="4"/>
  <c r="P39" i="4"/>
  <c r="F39" i="4"/>
  <c r="H39" i="4" s="1"/>
  <c r="Q38" i="4"/>
  <c r="P38" i="4"/>
  <c r="F38" i="4"/>
  <c r="H38" i="4" s="1"/>
  <c r="Q37" i="4"/>
  <c r="P37" i="4"/>
  <c r="F37" i="4"/>
  <c r="H37" i="4" s="1"/>
  <c r="Q36" i="4"/>
  <c r="P36" i="4"/>
  <c r="H36" i="4"/>
  <c r="F36" i="4"/>
  <c r="Q35" i="4"/>
  <c r="P35" i="4"/>
  <c r="F35" i="4"/>
  <c r="H35" i="4" s="1"/>
  <c r="Q34" i="4"/>
  <c r="P34" i="4"/>
  <c r="F34" i="4"/>
  <c r="H34" i="4" s="1"/>
  <c r="Q33" i="4"/>
  <c r="P33" i="4"/>
  <c r="F33" i="4"/>
  <c r="H33" i="4" s="1"/>
  <c r="Q32" i="4"/>
  <c r="P32" i="4"/>
  <c r="F32" i="4"/>
  <c r="H32" i="4" s="1"/>
  <c r="Q31" i="4"/>
  <c r="P31" i="4"/>
  <c r="F31" i="4"/>
  <c r="H31" i="4" s="1"/>
  <c r="Q30" i="4"/>
  <c r="P30" i="4"/>
  <c r="F30" i="4"/>
  <c r="H30" i="4" s="1"/>
  <c r="Q29" i="4"/>
  <c r="P29" i="4"/>
  <c r="F29" i="4"/>
  <c r="H29" i="4" s="1"/>
  <c r="Q28" i="4"/>
  <c r="P28" i="4"/>
  <c r="H28" i="4"/>
  <c r="F28" i="4"/>
  <c r="Q27" i="4"/>
  <c r="P27" i="4"/>
  <c r="F27" i="4"/>
  <c r="H27" i="4" s="1"/>
  <c r="Q26" i="4"/>
  <c r="P26" i="4"/>
  <c r="H26" i="4"/>
  <c r="F26" i="4"/>
  <c r="Q25" i="4"/>
  <c r="F25" i="4"/>
  <c r="F24" i="4"/>
  <c r="D24" i="4"/>
  <c r="O195" i="3"/>
  <c r="C195" i="3"/>
  <c r="B195" i="3"/>
  <c r="A195" i="3"/>
  <c r="Q194" i="3"/>
  <c r="P194" i="3"/>
  <c r="O194" i="3"/>
  <c r="F194" i="3"/>
  <c r="H194" i="3" s="1"/>
  <c r="C194" i="3"/>
  <c r="B194" i="3"/>
  <c r="A194" i="3"/>
  <c r="Q193" i="3"/>
  <c r="P193" i="3"/>
  <c r="O193" i="3"/>
  <c r="C193" i="3"/>
  <c r="B193" i="3"/>
  <c r="A193" i="3"/>
  <c r="Q192" i="3"/>
  <c r="P192" i="3"/>
  <c r="F192" i="3"/>
  <c r="H192" i="3" s="1"/>
  <c r="C192" i="3"/>
  <c r="B192" i="3"/>
  <c r="O192" i="3" s="1"/>
  <c r="A192" i="3"/>
  <c r="F191" i="3"/>
  <c r="H191" i="3" s="1"/>
  <c r="C191" i="3"/>
  <c r="Q191" i="3" s="1"/>
  <c r="B191" i="3"/>
  <c r="O191" i="3" s="1"/>
  <c r="A191" i="3"/>
  <c r="F190" i="3"/>
  <c r="H190" i="3" s="1"/>
  <c r="C190" i="3"/>
  <c r="Q190" i="3" s="1"/>
  <c r="B190" i="3"/>
  <c r="O190" i="3" s="1"/>
  <c r="A190" i="3"/>
  <c r="Q189" i="3"/>
  <c r="F189" i="3"/>
  <c r="H189" i="3" s="1"/>
  <c r="C189" i="3"/>
  <c r="P189" i="3" s="1"/>
  <c r="B189" i="3"/>
  <c r="O189" i="3" s="1"/>
  <c r="A189" i="3"/>
  <c r="C188" i="3"/>
  <c r="B188" i="3"/>
  <c r="O188" i="3" s="1"/>
  <c r="A188" i="3"/>
  <c r="O187" i="3"/>
  <c r="C187" i="3"/>
  <c r="B187" i="3"/>
  <c r="A187" i="3"/>
  <c r="P186" i="3"/>
  <c r="O186" i="3"/>
  <c r="F186" i="3"/>
  <c r="H186" i="3" s="1"/>
  <c r="C186" i="3"/>
  <c r="Q186" i="3" s="1"/>
  <c r="B186" i="3"/>
  <c r="A186" i="3"/>
  <c r="O185" i="3"/>
  <c r="C185" i="3"/>
  <c r="Q185" i="3" s="1"/>
  <c r="B185" i="3"/>
  <c r="A185" i="3"/>
  <c r="O184" i="3"/>
  <c r="C184" i="3"/>
  <c r="Q184" i="3" s="1"/>
  <c r="B184" i="3"/>
  <c r="A184" i="3"/>
  <c r="O183" i="3"/>
  <c r="F183" i="3"/>
  <c r="H183" i="3" s="1"/>
  <c r="C183" i="3"/>
  <c r="Q183" i="3" s="1"/>
  <c r="B183" i="3"/>
  <c r="A183" i="3"/>
  <c r="F182" i="3"/>
  <c r="C182" i="3"/>
  <c r="Q182" i="3" s="1"/>
  <c r="B182" i="3"/>
  <c r="O182" i="3" s="1"/>
  <c r="A182" i="3"/>
  <c r="P177" i="3"/>
  <c r="F177" i="3"/>
  <c r="H177" i="3" s="1"/>
  <c r="Q177" i="3" s="1"/>
  <c r="Q176" i="3"/>
  <c r="P176" i="3"/>
  <c r="H176" i="3"/>
  <c r="F176" i="3"/>
  <c r="Q175" i="3"/>
  <c r="P175" i="3"/>
  <c r="F175" i="3"/>
  <c r="H175" i="3" s="1"/>
  <c r="Q174" i="3"/>
  <c r="P174" i="3"/>
  <c r="F174" i="3"/>
  <c r="H174" i="3" s="1"/>
  <c r="Q173" i="3"/>
  <c r="P173" i="3"/>
  <c r="F173" i="3"/>
  <c r="H173" i="3" s="1"/>
  <c r="Q172" i="3"/>
  <c r="P172" i="3"/>
  <c r="F172" i="3"/>
  <c r="H172" i="3" s="1"/>
  <c r="Q171" i="3"/>
  <c r="P171" i="3"/>
  <c r="F171" i="3"/>
  <c r="H171" i="3" s="1"/>
  <c r="Q170" i="3"/>
  <c r="P170" i="3"/>
  <c r="F170" i="3"/>
  <c r="H170" i="3" s="1"/>
  <c r="Q169" i="3"/>
  <c r="P169" i="3"/>
  <c r="F169" i="3"/>
  <c r="H169" i="3" s="1"/>
  <c r="Q168" i="3"/>
  <c r="P168" i="3"/>
  <c r="F168" i="3"/>
  <c r="H168" i="3" s="1"/>
  <c r="Q167" i="3"/>
  <c r="P167" i="3"/>
  <c r="F167" i="3"/>
  <c r="H167" i="3" s="1"/>
  <c r="Q166" i="3"/>
  <c r="P166" i="3"/>
  <c r="F166" i="3"/>
  <c r="H166" i="3" s="1"/>
  <c r="Q165" i="3"/>
  <c r="P165" i="3"/>
  <c r="F165" i="3"/>
  <c r="H165" i="3" s="1"/>
  <c r="Q164" i="3"/>
  <c r="F164" i="3"/>
  <c r="C19" i="3" s="1"/>
  <c r="Q158" i="3"/>
  <c r="P158" i="3"/>
  <c r="F158" i="3"/>
  <c r="H158" i="3" s="1"/>
  <c r="Q157" i="3"/>
  <c r="P157" i="3"/>
  <c r="F157" i="3"/>
  <c r="H157" i="3" s="1"/>
  <c r="Q156" i="3"/>
  <c r="P156" i="3"/>
  <c r="F156" i="3"/>
  <c r="H156" i="3" s="1"/>
  <c r="Q155" i="3"/>
  <c r="P155" i="3"/>
  <c r="F155" i="3"/>
  <c r="H155" i="3" s="1"/>
  <c r="Q154" i="3"/>
  <c r="P154" i="3"/>
  <c r="F154" i="3"/>
  <c r="H154" i="3" s="1"/>
  <c r="Q153" i="3"/>
  <c r="P153" i="3"/>
  <c r="F153" i="3"/>
  <c r="H153" i="3" s="1"/>
  <c r="Q152" i="3"/>
  <c r="P152" i="3"/>
  <c r="F152" i="3"/>
  <c r="H152" i="3" s="1"/>
  <c r="Q151" i="3"/>
  <c r="P151" i="3"/>
  <c r="F151" i="3"/>
  <c r="H151" i="3" s="1"/>
  <c r="Q150" i="3"/>
  <c r="P150" i="3"/>
  <c r="F150" i="3"/>
  <c r="H150" i="3" s="1"/>
  <c r="Q149" i="3"/>
  <c r="P149" i="3"/>
  <c r="F149" i="3"/>
  <c r="H149" i="3" s="1"/>
  <c r="Q148" i="3"/>
  <c r="P148" i="3"/>
  <c r="F148" i="3"/>
  <c r="H148" i="3" s="1"/>
  <c r="Q147" i="3"/>
  <c r="P147" i="3"/>
  <c r="F147" i="3"/>
  <c r="H147" i="3" s="1"/>
  <c r="Q146" i="3"/>
  <c r="P146" i="3"/>
  <c r="F146" i="3"/>
  <c r="H146" i="3" s="1"/>
  <c r="Q145" i="3"/>
  <c r="P145" i="3"/>
  <c r="F145" i="3"/>
  <c r="H145" i="3" s="1"/>
  <c r="Q144" i="3"/>
  <c r="P144" i="3"/>
  <c r="F144" i="3"/>
  <c r="H144" i="3" s="1"/>
  <c r="Q143" i="3"/>
  <c r="P143" i="3"/>
  <c r="F143" i="3"/>
  <c r="H143" i="3" s="1"/>
  <c r="Q142" i="3"/>
  <c r="P142" i="3"/>
  <c r="F142" i="3"/>
  <c r="H142" i="3" s="1"/>
  <c r="Q141" i="3"/>
  <c r="P141" i="3"/>
  <c r="F141" i="3"/>
  <c r="H141" i="3" s="1"/>
  <c r="Q140" i="3"/>
  <c r="P140" i="3"/>
  <c r="H140" i="3"/>
  <c r="F140" i="3"/>
  <c r="Q139" i="3"/>
  <c r="P139" i="3"/>
  <c r="F139" i="3"/>
  <c r="H139" i="3" s="1"/>
  <c r="Q138" i="3"/>
  <c r="P138" i="3"/>
  <c r="F138" i="3"/>
  <c r="H138" i="3" s="1"/>
  <c r="Q137" i="3"/>
  <c r="P137" i="3"/>
  <c r="F137" i="3"/>
  <c r="H137" i="3" s="1"/>
  <c r="Q136" i="3"/>
  <c r="P136" i="3"/>
  <c r="F136" i="3"/>
  <c r="H136" i="3" s="1"/>
  <c r="Q135" i="3"/>
  <c r="P135" i="3"/>
  <c r="F135" i="3"/>
  <c r="H135" i="3" s="1"/>
  <c r="Q134" i="3"/>
  <c r="P134" i="3"/>
  <c r="F134" i="3"/>
  <c r="H134" i="3" s="1"/>
  <c r="Q133" i="3"/>
  <c r="P133" i="3"/>
  <c r="F133" i="3"/>
  <c r="H133" i="3" s="1"/>
  <c r="Q132" i="3"/>
  <c r="P132" i="3"/>
  <c r="F132" i="3"/>
  <c r="H132" i="3" s="1"/>
  <c r="Q131" i="3"/>
  <c r="P131" i="3"/>
  <c r="F131" i="3"/>
  <c r="H131" i="3" s="1"/>
  <c r="Q130" i="3"/>
  <c r="P130" i="3"/>
  <c r="F130" i="3"/>
  <c r="H130" i="3" s="1"/>
  <c r="Q129" i="3"/>
  <c r="P129" i="3"/>
  <c r="F129" i="3"/>
  <c r="H129" i="3" s="1"/>
  <c r="Q128" i="3"/>
  <c r="P128" i="3"/>
  <c r="F128" i="3"/>
  <c r="H128" i="3" s="1"/>
  <c r="Q127" i="3"/>
  <c r="P127" i="3"/>
  <c r="F127" i="3"/>
  <c r="H127" i="3" s="1"/>
  <c r="Q126" i="3"/>
  <c r="P126" i="3"/>
  <c r="F126" i="3"/>
  <c r="H126" i="3" s="1"/>
  <c r="Q125" i="3"/>
  <c r="P125" i="3"/>
  <c r="F125" i="3"/>
  <c r="H125" i="3" s="1"/>
  <c r="Q124" i="3"/>
  <c r="H124" i="3"/>
  <c r="F124" i="3"/>
  <c r="F123" i="3"/>
  <c r="D123" i="3"/>
  <c r="Q118" i="3"/>
  <c r="P118" i="3"/>
  <c r="F118" i="3"/>
  <c r="H118" i="3" s="1"/>
  <c r="Q117" i="3"/>
  <c r="P117" i="3"/>
  <c r="F117" i="3"/>
  <c r="H117" i="3" s="1"/>
  <c r="Q116" i="3"/>
  <c r="P116" i="3"/>
  <c r="F116" i="3"/>
  <c r="H116" i="3" s="1"/>
  <c r="Q115" i="3"/>
  <c r="P115" i="3"/>
  <c r="F115" i="3"/>
  <c r="H115" i="3" s="1"/>
  <c r="Q114" i="3"/>
  <c r="P114" i="3"/>
  <c r="F114" i="3"/>
  <c r="H114" i="3" s="1"/>
  <c r="Q113" i="3"/>
  <c r="P113" i="3"/>
  <c r="F113" i="3"/>
  <c r="H113" i="3" s="1"/>
  <c r="Q112" i="3"/>
  <c r="P112" i="3"/>
  <c r="F112" i="3"/>
  <c r="H112" i="3" s="1"/>
  <c r="Q111" i="3"/>
  <c r="P111" i="3"/>
  <c r="F111" i="3"/>
  <c r="H111" i="3" s="1"/>
  <c r="Q110" i="3"/>
  <c r="P110" i="3"/>
  <c r="F110" i="3"/>
  <c r="H110" i="3" s="1"/>
  <c r="Q109" i="3"/>
  <c r="P109" i="3"/>
  <c r="F109" i="3"/>
  <c r="H109" i="3" s="1"/>
  <c r="Q108" i="3"/>
  <c r="P108" i="3"/>
  <c r="F108" i="3"/>
  <c r="H108" i="3" s="1"/>
  <c r="Q107" i="3"/>
  <c r="P107" i="3"/>
  <c r="F107" i="3"/>
  <c r="H107" i="3" s="1"/>
  <c r="Q106" i="3"/>
  <c r="P106" i="3"/>
  <c r="H106" i="3"/>
  <c r="F106" i="3"/>
  <c r="Q105" i="3"/>
  <c r="P105" i="3"/>
  <c r="F105" i="3"/>
  <c r="H105" i="3" s="1"/>
  <c r="Q104" i="3"/>
  <c r="P104" i="3"/>
  <c r="F104" i="3"/>
  <c r="H104" i="3" s="1"/>
  <c r="Q103" i="3"/>
  <c r="P103" i="3"/>
  <c r="F103" i="3"/>
  <c r="H103" i="3" s="1"/>
  <c r="Q102" i="3"/>
  <c r="P102" i="3"/>
  <c r="F102" i="3"/>
  <c r="H102" i="3" s="1"/>
  <c r="Q101" i="3"/>
  <c r="P101" i="3"/>
  <c r="F101" i="3"/>
  <c r="H101" i="3" s="1"/>
  <c r="Q100" i="3"/>
  <c r="P100" i="3"/>
  <c r="F100" i="3"/>
  <c r="H100" i="3" s="1"/>
  <c r="Q99" i="3"/>
  <c r="P99" i="3"/>
  <c r="F99" i="3"/>
  <c r="H99" i="3" s="1"/>
  <c r="Q98" i="3"/>
  <c r="P98" i="3"/>
  <c r="F98" i="3"/>
  <c r="H98" i="3" s="1"/>
  <c r="Q97" i="3"/>
  <c r="P97" i="3"/>
  <c r="F97" i="3"/>
  <c r="H97" i="3" s="1"/>
  <c r="Q96" i="3"/>
  <c r="P96" i="3"/>
  <c r="F96" i="3"/>
  <c r="H96" i="3" s="1"/>
  <c r="Q95" i="3"/>
  <c r="P95" i="3"/>
  <c r="F95" i="3"/>
  <c r="H95" i="3" s="1"/>
  <c r="Q94" i="3"/>
  <c r="P94" i="3"/>
  <c r="F94" i="3"/>
  <c r="H94" i="3" s="1"/>
  <c r="Q93" i="3"/>
  <c r="P93" i="3"/>
  <c r="F93" i="3"/>
  <c r="H93" i="3" s="1"/>
  <c r="Q92" i="3"/>
  <c r="P92" i="3"/>
  <c r="F92" i="3"/>
  <c r="H92" i="3" s="1"/>
  <c r="Q91" i="3"/>
  <c r="P91" i="3"/>
  <c r="F91" i="3"/>
  <c r="H91" i="3" s="1"/>
  <c r="Q90" i="3"/>
  <c r="P90" i="3"/>
  <c r="F90" i="3"/>
  <c r="H90" i="3" s="1"/>
  <c r="Q89" i="3"/>
  <c r="P89" i="3"/>
  <c r="F89" i="3"/>
  <c r="H89" i="3" s="1"/>
  <c r="Q88" i="3"/>
  <c r="P88" i="3"/>
  <c r="F88" i="3"/>
  <c r="H88" i="3" s="1"/>
  <c r="Q87" i="3"/>
  <c r="P87" i="3"/>
  <c r="F87" i="3"/>
  <c r="H87" i="3" s="1"/>
  <c r="Q86" i="3"/>
  <c r="P86" i="3"/>
  <c r="F86" i="3"/>
  <c r="H86" i="3" s="1"/>
  <c r="Q85" i="3"/>
  <c r="P85" i="3"/>
  <c r="F85" i="3"/>
  <c r="H85" i="3" s="1"/>
  <c r="Q84" i="3"/>
  <c r="P84" i="3"/>
  <c r="F84" i="3"/>
  <c r="H84" i="3" s="1"/>
  <c r="Q83" i="3"/>
  <c r="P83" i="3"/>
  <c r="F83" i="3"/>
  <c r="H83" i="3" s="1"/>
  <c r="Q82" i="3"/>
  <c r="P82" i="3"/>
  <c r="F82" i="3"/>
  <c r="H82" i="3" s="1"/>
  <c r="Q81" i="3"/>
  <c r="P81" i="3"/>
  <c r="F81" i="3"/>
  <c r="H81" i="3" s="1"/>
  <c r="Q80" i="3"/>
  <c r="P80" i="3"/>
  <c r="F80" i="3"/>
  <c r="H80" i="3" s="1"/>
  <c r="Q79" i="3"/>
  <c r="P79" i="3"/>
  <c r="F79" i="3"/>
  <c r="H79" i="3" s="1"/>
  <c r="Q78" i="3"/>
  <c r="P78" i="3"/>
  <c r="F78" i="3"/>
  <c r="H78" i="3" s="1"/>
  <c r="Q77" i="3"/>
  <c r="P77" i="3"/>
  <c r="F77" i="3"/>
  <c r="H77" i="3" s="1"/>
  <c r="Q76" i="3"/>
  <c r="P76" i="3"/>
  <c r="F76" i="3"/>
  <c r="H76" i="3" s="1"/>
  <c r="Q75" i="3"/>
  <c r="P75" i="3"/>
  <c r="F75" i="3"/>
  <c r="H75" i="3" s="1"/>
  <c r="Q74" i="3"/>
  <c r="P74" i="3"/>
  <c r="H74" i="3"/>
  <c r="F74" i="3"/>
  <c r="Q73" i="3"/>
  <c r="P73" i="3"/>
  <c r="F73" i="3"/>
  <c r="H73" i="3" s="1"/>
  <c r="Q72" i="3"/>
  <c r="P72" i="3"/>
  <c r="F72" i="3"/>
  <c r="H72" i="3" s="1"/>
  <c r="Q71" i="3"/>
  <c r="P71" i="3"/>
  <c r="F71" i="3"/>
  <c r="H71" i="3" s="1"/>
  <c r="Q70" i="3"/>
  <c r="P70" i="3"/>
  <c r="F70" i="3"/>
  <c r="H70" i="3" s="1"/>
  <c r="Q69" i="3"/>
  <c r="P69" i="3"/>
  <c r="F69" i="3"/>
  <c r="H69" i="3" s="1"/>
  <c r="Q68" i="3"/>
  <c r="P68" i="3"/>
  <c r="F68" i="3"/>
  <c r="H68" i="3" s="1"/>
  <c r="Q67" i="3"/>
  <c r="P67" i="3"/>
  <c r="F67" i="3"/>
  <c r="H67" i="3" s="1"/>
  <c r="Q66" i="3"/>
  <c r="P66" i="3"/>
  <c r="F66" i="3"/>
  <c r="H66" i="3" s="1"/>
  <c r="Q65" i="3"/>
  <c r="P65" i="3"/>
  <c r="F65" i="3"/>
  <c r="H65" i="3" s="1"/>
  <c r="Q64" i="3"/>
  <c r="P64" i="3"/>
  <c r="F64" i="3"/>
  <c r="H64" i="3" s="1"/>
  <c r="Q63" i="3"/>
  <c r="P63" i="3"/>
  <c r="F63" i="3"/>
  <c r="H63" i="3" s="1"/>
  <c r="Q62" i="3"/>
  <c r="P62" i="3"/>
  <c r="F62" i="3"/>
  <c r="H62" i="3" s="1"/>
  <c r="Q61" i="3"/>
  <c r="P61" i="3"/>
  <c r="F61" i="3"/>
  <c r="H61" i="3" s="1"/>
  <c r="Q60" i="3"/>
  <c r="P60" i="3"/>
  <c r="F60" i="3"/>
  <c r="H60" i="3" s="1"/>
  <c r="Q59" i="3"/>
  <c r="P59" i="3"/>
  <c r="F59" i="3"/>
  <c r="H59" i="3" s="1"/>
  <c r="Q58" i="3"/>
  <c r="P58" i="3"/>
  <c r="F58" i="3"/>
  <c r="H58" i="3" s="1"/>
  <c r="Q57" i="3"/>
  <c r="P57" i="3"/>
  <c r="F57" i="3"/>
  <c r="H57" i="3" s="1"/>
  <c r="Q56" i="3"/>
  <c r="P56" i="3"/>
  <c r="F56" i="3"/>
  <c r="H56" i="3" s="1"/>
  <c r="Q55" i="3"/>
  <c r="P55" i="3"/>
  <c r="F55" i="3"/>
  <c r="H55" i="3" s="1"/>
  <c r="Q54" i="3"/>
  <c r="P54" i="3"/>
  <c r="F54" i="3"/>
  <c r="H54" i="3" s="1"/>
  <c r="Q53" i="3"/>
  <c r="P53" i="3"/>
  <c r="F53" i="3"/>
  <c r="H53" i="3" s="1"/>
  <c r="Q52" i="3"/>
  <c r="P52" i="3"/>
  <c r="F52" i="3"/>
  <c r="H52" i="3" s="1"/>
  <c r="Q51" i="3"/>
  <c r="P51" i="3"/>
  <c r="F51" i="3"/>
  <c r="H51" i="3" s="1"/>
  <c r="Q50" i="3"/>
  <c r="P50" i="3"/>
  <c r="F50" i="3"/>
  <c r="H50" i="3" s="1"/>
  <c r="Q49" i="3"/>
  <c r="F49" i="3"/>
  <c r="H49" i="3" s="1"/>
  <c r="F48" i="3"/>
  <c r="D48" i="3"/>
  <c r="Q44" i="3"/>
  <c r="P44" i="3"/>
  <c r="F44" i="3"/>
  <c r="H44" i="3" s="1"/>
  <c r="Q43" i="3"/>
  <c r="P43" i="3"/>
  <c r="F43" i="3"/>
  <c r="H43" i="3" s="1"/>
  <c r="Q42" i="3"/>
  <c r="P42" i="3"/>
  <c r="F42" i="3"/>
  <c r="H42" i="3" s="1"/>
  <c r="Q41" i="3"/>
  <c r="P41" i="3"/>
  <c r="F41" i="3"/>
  <c r="H41" i="3" s="1"/>
  <c r="Q40" i="3"/>
  <c r="P40" i="3"/>
  <c r="F40" i="3"/>
  <c r="H40" i="3" s="1"/>
  <c r="Q39" i="3"/>
  <c r="P39" i="3"/>
  <c r="F39" i="3"/>
  <c r="H39" i="3" s="1"/>
  <c r="Q38" i="3"/>
  <c r="P38" i="3"/>
  <c r="F38" i="3"/>
  <c r="H38" i="3" s="1"/>
  <c r="Q37" i="3"/>
  <c r="P37" i="3"/>
  <c r="F37" i="3"/>
  <c r="H37" i="3" s="1"/>
  <c r="Q36" i="3"/>
  <c r="P36" i="3"/>
  <c r="F36" i="3"/>
  <c r="H36" i="3" s="1"/>
  <c r="Q35" i="3"/>
  <c r="P35" i="3"/>
  <c r="F35" i="3"/>
  <c r="H35" i="3" s="1"/>
  <c r="Q34" i="3"/>
  <c r="P34" i="3"/>
  <c r="F34" i="3"/>
  <c r="H34" i="3" s="1"/>
  <c r="Q33" i="3"/>
  <c r="P33" i="3"/>
  <c r="F33" i="3"/>
  <c r="H33" i="3" s="1"/>
  <c r="Q32" i="3"/>
  <c r="P32" i="3"/>
  <c r="F32" i="3"/>
  <c r="H32" i="3" s="1"/>
  <c r="Q31" i="3"/>
  <c r="P31" i="3"/>
  <c r="F31" i="3"/>
  <c r="H31" i="3" s="1"/>
  <c r="Q30" i="3"/>
  <c r="P30" i="3"/>
  <c r="F30" i="3"/>
  <c r="H30" i="3" s="1"/>
  <c r="Q29" i="3"/>
  <c r="P29" i="3"/>
  <c r="F29" i="3"/>
  <c r="H29" i="3" s="1"/>
  <c r="Q28" i="3"/>
  <c r="P28" i="3"/>
  <c r="F28" i="3"/>
  <c r="H28" i="3" s="1"/>
  <c r="Q27" i="3"/>
  <c r="P27" i="3"/>
  <c r="F27" i="3"/>
  <c r="H27" i="3" s="1"/>
  <c r="Q26" i="3"/>
  <c r="P26" i="3"/>
  <c r="F26" i="3"/>
  <c r="H26" i="3" s="1"/>
  <c r="Q25" i="3"/>
  <c r="F25" i="3"/>
  <c r="H25" i="3" s="1"/>
  <c r="F24" i="3"/>
  <c r="D24" i="3"/>
  <c r="O195" i="7"/>
  <c r="F195" i="7"/>
  <c r="H195" i="7" s="1"/>
  <c r="C195" i="7"/>
  <c r="Q195" i="7" s="1"/>
  <c r="B195" i="7"/>
  <c r="A195" i="7"/>
  <c r="O194" i="7"/>
  <c r="F194" i="7"/>
  <c r="H194" i="7" s="1"/>
  <c r="C194" i="7"/>
  <c r="Q194" i="7" s="1"/>
  <c r="B194" i="7"/>
  <c r="A194" i="7"/>
  <c r="O193" i="7"/>
  <c r="F193" i="7"/>
  <c r="H193" i="7" s="1"/>
  <c r="C193" i="7"/>
  <c r="Q193" i="7" s="1"/>
  <c r="B193" i="7"/>
  <c r="A193" i="7"/>
  <c r="P192" i="7"/>
  <c r="O192" i="7"/>
  <c r="F192" i="7"/>
  <c r="H192" i="7" s="1"/>
  <c r="C192" i="7"/>
  <c r="Q192" i="7" s="1"/>
  <c r="B192" i="7"/>
  <c r="A192" i="7"/>
  <c r="O191" i="7"/>
  <c r="F191" i="7"/>
  <c r="H191" i="7" s="1"/>
  <c r="C191" i="7"/>
  <c r="Q191" i="7" s="1"/>
  <c r="B191" i="7"/>
  <c r="A191" i="7"/>
  <c r="C190" i="7"/>
  <c r="Q190" i="7" s="1"/>
  <c r="B190" i="7"/>
  <c r="O190" i="7" s="1"/>
  <c r="A190" i="7"/>
  <c r="O189" i="7"/>
  <c r="C189" i="7"/>
  <c r="P189" i="7" s="1"/>
  <c r="B189" i="7"/>
  <c r="A189" i="7"/>
  <c r="C188" i="7"/>
  <c r="Q188" i="7" s="1"/>
  <c r="B188" i="7"/>
  <c r="O188" i="7" s="1"/>
  <c r="A188" i="7"/>
  <c r="F187" i="7"/>
  <c r="H187" i="7" s="1"/>
  <c r="C187" i="7"/>
  <c r="Q187" i="7" s="1"/>
  <c r="B187" i="7"/>
  <c r="O187" i="7" s="1"/>
  <c r="A187" i="7"/>
  <c r="F186" i="7"/>
  <c r="H186" i="7" s="1"/>
  <c r="C186" i="7"/>
  <c r="Q186" i="7" s="1"/>
  <c r="B186" i="7"/>
  <c r="O186" i="7" s="1"/>
  <c r="A186" i="7"/>
  <c r="O185" i="7"/>
  <c r="F185" i="7"/>
  <c r="H185" i="7" s="1"/>
  <c r="C185" i="7"/>
  <c r="P185" i="7" s="1"/>
  <c r="B185" i="7"/>
  <c r="A185" i="7"/>
  <c r="P184" i="7"/>
  <c r="O184" i="7"/>
  <c r="F184" i="7"/>
  <c r="H184" i="7" s="1"/>
  <c r="C184" i="7"/>
  <c r="Q184" i="7" s="1"/>
  <c r="B184" i="7"/>
  <c r="A184" i="7"/>
  <c r="O183" i="7"/>
  <c r="F183" i="7"/>
  <c r="H183" i="7" s="1"/>
  <c r="C183" i="7"/>
  <c r="Q183" i="7" s="1"/>
  <c r="B183" i="7"/>
  <c r="A183" i="7"/>
  <c r="O182" i="7"/>
  <c r="C182" i="7"/>
  <c r="Q182" i="7" s="1"/>
  <c r="B182" i="7"/>
  <c r="A182" i="7"/>
  <c r="P177" i="7"/>
  <c r="F177" i="7"/>
  <c r="H177" i="7" s="1"/>
  <c r="Q177" i="7" s="1"/>
  <c r="Q176" i="7"/>
  <c r="P176" i="7"/>
  <c r="F176" i="7"/>
  <c r="H176" i="7" s="1"/>
  <c r="Q175" i="7"/>
  <c r="P175" i="7"/>
  <c r="F175" i="7"/>
  <c r="H175" i="7" s="1"/>
  <c r="Q174" i="7"/>
  <c r="P174" i="7"/>
  <c r="F174" i="7"/>
  <c r="H174" i="7" s="1"/>
  <c r="Q173" i="7"/>
  <c r="P173" i="7"/>
  <c r="F173" i="7"/>
  <c r="H173" i="7" s="1"/>
  <c r="Q172" i="7"/>
  <c r="P172" i="7"/>
  <c r="F172" i="7"/>
  <c r="H172" i="7" s="1"/>
  <c r="Q171" i="7"/>
  <c r="P171" i="7"/>
  <c r="F171" i="7"/>
  <c r="H171" i="7" s="1"/>
  <c r="Q170" i="7"/>
  <c r="P170" i="7"/>
  <c r="F170" i="7"/>
  <c r="H170" i="7" s="1"/>
  <c r="Q169" i="7"/>
  <c r="P169" i="7"/>
  <c r="F169" i="7"/>
  <c r="H169" i="7" s="1"/>
  <c r="Q168" i="7"/>
  <c r="P168" i="7"/>
  <c r="F168" i="7"/>
  <c r="H168" i="7" s="1"/>
  <c r="Q167" i="7"/>
  <c r="P167" i="7"/>
  <c r="F167" i="7"/>
  <c r="H167" i="7" s="1"/>
  <c r="Q166" i="7"/>
  <c r="P166" i="7"/>
  <c r="F166" i="7"/>
  <c r="H166" i="7" s="1"/>
  <c r="Q165" i="7"/>
  <c r="P165" i="7"/>
  <c r="F165" i="7"/>
  <c r="H165" i="7" s="1"/>
  <c r="Q164" i="7"/>
  <c r="F164" i="7"/>
  <c r="Q158" i="7"/>
  <c r="P158" i="7"/>
  <c r="F158" i="7"/>
  <c r="H158" i="7" s="1"/>
  <c r="Q157" i="7"/>
  <c r="P157" i="7"/>
  <c r="F157" i="7"/>
  <c r="H157" i="7" s="1"/>
  <c r="Q156" i="7"/>
  <c r="P156" i="7"/>
  <c r="F156" i="7"/>
  <c r="H156" i="7" s="1"/>
  <c r="Q155" i="7"/>
  <c r="P155" i="7"/>
  <c r="F155" i="7"/>
  <c r="H155" i="7" s="1"/>
  <c r="Q154" i="7"/>
  <c r="P154" i="7"/>
  <c r="F154" i="7"/>
  <c r="H154" i="7" s="1"/>
  <c r="Q153" i="7"/>
  <c r="P153" i="7"/>
  <c r="F153" i="7"/>
  <c r="H153" i="7" s="1"/>
  <c r="Q152" i="7"/>
  <c r="P152" i="7"/>
  <c r="F152" i="7"/>
  <c r="H152" i="7" s="1"/>
  <c r="Q151" i="7"/>
  <c r="P151" i="7"/>
  <c r="F151" i="7"/>
  <c r="H151" i="7" s="1"/>
  <c r="Q150" i="7"/>
  <c r="P150" i="7"/>
  <c r="F150" i="7"/>
  <c r="H150" i="7" s="1"/>
  <c r="Q149" i="7"/>
  <c r="P149" i="7"/>
  <c r="F149" i="7"/>
  <c r="H149" i="7" s="1"/>
  <c r="Q148" i="7"/>
  <c r="P148" i="7"/>
  <c r="F148" i="7"/>
  <c r="H148" i="7" s="1"/>
  <c r="Q147" i="7"/>
  <c r="P147" i="7"/>
  <c r="F147" i="7"/>
  <c r="H147" i="7" s="1"/>
  <c r="Q146" i="7"/>
  <c r="P146" i="7"/>
  <c r="F146" i="7"/>
  <c r="H146" i="7" s="1"/>
  <c r="Q145" i="7"/>
  <c r="P145" i="7"/>
  <c r="F145" i="7"/>
  <c r="H145" i="7" s="1"/>
  <c r="Q144" i="7"/>
  <c r="P144" i="7"/>
  <c r="F144" i="7"/>
  <c r="H144" i="7" s="1"/>
  <c r="Q143" i="7"/>
  <c r="P143" i="7"/>
  <c r="F143" i="7"/>
  <c r="H143" i="7" s="1"/>
  <c r="Q142" i="7"/>
  <c r="P142" i="7"/>
  <c r="F142" i="7"/>
  <c r="H142" i="7" s="1"/>
  <c r="Q141" i="7"/>
  <c r="P141" i="7"/>
  <c r="F141" i="7"/>
  <c r="H141" i="7" s="1"/>
  <c r="Q140" i="7"/>
  <c r="P140" i="7"/>
  <c r="F140" i="7"/>
  <c r="H140" i="7" s="1"/>
  <c r="Q139" i="7"/>
  <c r="P139" i="7"/>
  <c r="F139" i="7"/>
  <c r="H139" i="7" s="1"/>
  <c r="Q138" i="7"/>
  <c r="P138" i="7"/>
  <c r="F138" i="7"/>
  <c r="H138" i="7" s="1"/>
  <c r="Q137" i="7"/>
  <c r="P137" i="7"/>
  <c r="F137" i="7"/>
  <c r="H137" i="7" s="1"/>
  <c r="Q136" i="7"/>
  <c r="P136" i="7"/>
  <c r="F136" i="7"/>
  <c r="H136" i="7" s="1"/>
  <c r="Q135" i="7"/>
  <c r="P135" i="7"/>
  <c r="F135" i="7"/>
  <c r="H135" i="7" s="1"/>
  <c r="Q134" i="7"/>
  <c r="P134" i="7"/>
  <c r="F134" i="7"/>
  <c r="H134" i="7" s="1"/>
  <c r="Q133" i="7"/>
  <c r="P133" i="7"/>
  <c r="F133" i="7"/>
  <c r="H133" i="7" s="1"/>
  <c r="Q132" i="7"/>
  <c r="P132" i="7"/>
  <c r="F132" i="7"/>
  <c r="H132" i="7" s="1"/>
  <c r="Q131" i="7"/>
  <c r="P131" i="7"/>
  <c r="F131" i="7"/>
  <c r="H131" i="7" s="1"/>
  <c r="Q130" i="7"/>
  <c r="P130" i="7"/>
  <c r="F130" i="7"/>
  <c r="H130" i="7" s="1"/>
  <c r="Q129" i="7"/>
  <c r="P129" i="7"/>
  <c r="F129" i="7"/>
  <c r="H129" i="7" s="1"/>
  <c r="Q128" i="7"/>
  <c r="P128" i="7"/>
  <c r="F128" i="7"/>
  <c r="H128" i="7" s="1"/>
  <c r="Q127" i="7"/>
  <c r="P127" i="7"/>
  <c r="F127" i="7"/>
  <c r="H127" i="7" s="1"/>
  <c r="Q126" i="7"/>
  <c r="P126" i="7"/>
  <c r="F126" i="7"/>
  <c r="H126" i="7" s="1"/>
  <c r="Q125" i="7"/>
  <c r="P125" i="7"/>
  <c r="F125" i="7"/>
  <c r="H125" i="7" s="1"/>
  <c r="Q124" i="7"/>
  <c r="F124" i="7"/>
  <c r="F123" i="7"/>
  <c r="D123" i="7"/>
  <c r="Q118" i="7"/>
  <c r="P118" i="7"/>
  <c r="F118" i="7"/>
  <c r="H118" i="7" s="1"/>
  <c r="Q117" i="7"/>
  <c r="P117" i="7"/>
  <c r="F117" i="7"/>
  <c r="H117" i="7" s="1"/>
  <c r="Q116" i="7"/>
  <c r="P116" i="7"/>
  <c r="F116" i="7"/>
  <c r="H116" i="7" s="1"/>
  <c r="Q115" i="7"/>
  <c r="P115" i="7"/>
  <c r="F115" i="7"/>
  <c r="H115" i="7" s="1"/>
  <c r="Q114" i="7"/>
  <c r="P114" i="7"/>
  <c r="F114" i="7"/>
  <c r="H114" i="7" s="1"/>
  <c r="Q113" i="7"/>
  <c r="P113" i="7"/>
  <c r="F113" i="7"/>
  <c r="H113" i="7" s="1"/>
  <c r="Q112" i="7"/>
  <c r="P112" i="7"/>
  <c r="F112" i="7"/>
  <c r="H112" i="7" s="1"/>
  <c r="Q111" i="7"/>
  <c r="P111" i="7"/>
  <c r="F111" i="7"/>
  <c r="H111" i="7" s="1"/>
  <c r="Q110" i="7"/>
  <c r="P110" i="7"/>
  <c r="F110" i="7"/>
  <c r="H110" i="7" s="1"/>
  <c r="Q109" i="7"/>
  <c r="P109" i="7"/>
  <c r="F109" i="7"/>
  <c r="H109" i="7" s="1"/>
  <c r="Q108" i="7"/>
  <c r="P108" i="7"/>
  <c r="F108" i="7"/>
  <c r="H108" i="7" s="1"/>
  <c r="Q107" i="7"/>
  <c r="P107" i="7"/>
  <c r="F107" i="7"/>
  <c r="H107" i="7" s="1"/>
  <c r="Q106" i="7"/>
  <c r="P106" i="7"/>
  <c r="F106" i="7"/>
  <c r="H106" i="7" s="1"/>
  <c r="Q105" i="7"/>
  <c r="P105" i="7"/>
  <c r="F105" i="7"/>
  <c r="H105" i="7" s="1"/>
  <c r="Q104" i="7"/>
  <c r="P104" i="7"/>
  <c r="F104" i="7"/>
  <c r="H104" i="7" s="1"/>
  <c r="Q103" i="7"/>
  <c r="P103" i="7"/>
  <c r="F103" i="7"/>
  <c r="H103" i="7" s="1"/>
  <c r="Q102" i="7"/>
  <c r="P102" i="7"/>
  <c r="F102" i="7"/>
  <c r="H102" i="7" s="1"/>
  <c r="Q101" i="7"/>
  <c r="P101" i="7"/>
  <c r="F101" i="7"/>
  <c r="H101" i="7" s="1"/>
  <c r="Q100" i="7"/>
  <c r="P100" i="7"/>
  <c r="F100" i="7"/>
  <c r="H100" i="7" s="1"/>
  <c r="Q99" i="7"/>
  <c r="P99" i="7"/>
  <c r="F99" i="7"/>
  <c r="H99" i="7" s="1"/>
  <c r="Q98" i="7"/>
  <c r="P98" i="7"/>
  <c r="F98" i="7"/>
  <c r="H98" i="7" s="1"/>
  <c r="Q97" i="7"/>
  <c r="P97" i="7"/>
  <c r="F97" i="7"/>
  <c r="H97" i="7" s="1"/>
  <c r="Q96" i="7"/>
  <c r="P96" i="7"/>
  <c r="F96" i="7"/>
  <c r="H96" i="7" s="1"/>
  <c r="Q95" i="7"/>
  <c r="P95" i="7"/>
  <c r="F95" i="7"/>
  <c r="H95" i="7" s="1"/>
  <c r="Q94" i="7"/>
  <c r="P94" i="7"/>
  <c r="F94" i="7"/>
  <c r="H94" i="7" s="1"/>
  <c r="Q93" i="7"/>
  <c r="P93" i="7"/>
  <c r="F93" i="7"/>
  <c r="H93" i="7" s="1"/>
  <c r="Q92" i="7"/>
  <c r="P92" i="7"/>
  <c r="F92" i="7"/>
  <c r="H92" i="7" s="1"/>
  <c r="Q91" i="7"/>
  <c r="P91" i="7"/>
  <c r="F91" i="7"/>
  <c r="H91" i="7" s="1"/>
  <c r="Q90" i="7"/>
  <c r="P90" i="7"/>
  <c r="F90" i="7"/>
  <c r="H90" i="7" s="1"/>
  <c r="Q89" i="7"/>
  <c r="P89" i="7"/>
  <c r="F89" i="7"/>
  <c r="H89" i="7" s="1"/>
  <c r="Q88" i="7"/>
  <c r="P88" i="7"/>
  <c r="F88" i="7"/>
  <c r="H88" i="7" s="1"/>
  <c r="Q87" i="7"/>
  <c r="P87" i="7"/>
  <c r="F87" i="7"/>
  <c r="H87" i="7" s="1"/>
  <c r="Q86" i="7"/>
  <c r="P86" i="7"/>
  <c r="F86" i="7"/>
  <c r="H86" i="7" s="1"/>
  <c r="Q85" i="7"/>
  <c r="P85" i="7"/>
  <c r="F85" i="7"/>
  <c r="H85" i="7" s="1"/>
  <c r="Q84" i="7"/>
  <c r="P84" i="7"/>
  <c r="F84" i="7"/>
  <c r="H84" i="7" s="1"/>
  <c r="Q83" i="7"/>
  <c r="P83" i="7"/>
  <c r="F83" i="7"/>
  <c r="H83" i="7" s="1"/>
  <c r="Q82" i="7"/>
  <c r="P82" i="7"/>
  <c r="F82" i="7"/>
  <c r="H82" i="7" s="1"/>
  <c r="Q81" i="7"/>
  <c r="P81" i="7"/>
  <c r="F81" i="7"/>
  <c r="H81" i="7" s="1"/>
  <c r="Q80" i="7"/>
  <c r="P80" i="7"/>
  <c r="F80" i="7"/>
  <c r="H80" i="7" s="1"/>
  <c r="Q79" i="7"/>
  <c r="P79" i="7"/>
  <c r="F79" i="7"/>
  <c r="H79" i="7" s="1"/>
  <c r="Q78" i="7"/>
  <c r="P78" i="7"/>
  <c r="F78" i="7"/>
  <c r="H78" i="7" s="1"/>
  <c r="Q77" i="7"/>
  <c r="P77" i="7"/>
  <c r="F77" i="7"/>
  <c r="H77" i="7" s="1"/>
  <c r="Q76" i="7"/>
  <c r="P76" i="7"/>
  <c r="F76" i="7"/>
  <c r="H76" i="7" s="1"/>
  <c r="Q75" i="7"/>
  <c r="P75" i="7"/>
  <c r="F75" i="7"/>
  <c r="H75" i="7" s="1"/>
  <c r="Q74" i="7"/>
  <c r="P74" i="7"/>
  <c r="F74" i="7"/>
  <c r="H74" i="7" s="1"/>
  <c r="Q73" i="7"/>
  <c r="P73" i="7"/>
  <c r="F73" i="7"/>
  <c r="H73" i="7" s="1"/>
  <c r="Q72" i="7"/>
  <c r="P72" i="7"/>
  <c r="F72" i="7"/>
  <c r="H72" i="7" s="1"/>
  <c r="Q71" i="7"/>
  <c r="P71" i="7"/>
  <c r="F71" i="7"/>
  <c r="H71" i="7" s="1"/>
  <c r="Q70" i="7"/>
  <c r="P70" i="7"/>
  <c r="F70" i="7"/>
  <c r="H70" i="7" s="1"/>
  <c r="Q69" i="7"/>
  <c r="P69" i="7"/>
  <c r="F69" i="7"/>
  <c r="H69" i="7" s="1"/>
  <c r="Q68" i="7"/>
  <c r="P68" i="7"/>
  <c r="F68" i="7"/>
  <c r="H68" i="7" s="1"/>
  <c r="Q67" i="7"/>
  <c r="P67" i="7"/>
  <c r="F67" i="7"/>
  <c r="H67" i="7" s="1"/>
  <c r="Q66" i="7"/>
  <c r="P66" i="7"/>
  <c r="F66" i="7"/>
  <c r="H66" i="7" s="1"/>
  <c r="Q65" i="7"/>
  <c r="P65" i="7"/>
  <c r="F65" i="7"/>
  <c r="H65" i="7" s="1"/>
  <c r="Q64" i="7"/>
  <c r="P64" i="7"/>
  <c r="F64" i="7"/>
  <c r="H64" i="7" s="1"/>
  <c r="Q63" i="7"/>
  <c r="P63" i="7"/>
  <c r="F63" i="7"/>
  <c r="H63" i="7" s="1"/>
  <c r="Q62" i="7"/>
  <c r="P62" i="7"/>
  <c r="F62" i="7"/>
  <c r="H62" i="7" s="1"/>
  <c r="Q61" i="7"/>
  <c r="P61" i="7"/>
  <c r="F61" i="7"/>
  <c r="H61" i="7" s="1"/>
  <c r="Q60" i="7"/>
  <c r="P60" i="7"/>
  <c r="F60" i="7"/>
  <c r="H60" i="7" s="1"/>
  <c r="Q59" i="7"/>
  <c r="P59" i="7"/>
  <c r="F59" i="7"/>
  <c r="H59" i="7" s="1"/>
  <c r="Q58" i="7"/>
  <c r="P58" i="7"/>
  <c r="F58" i="7"/>
  <c r="H58" i="7" s="1"/>
  <c r="Q57" i="7"/>
  <c r="P57" i="7"/>
  <c r="F57" i="7"/>
  <c r="H57" i="7" s="1"/>
  <c r="Q56" i="7"/>
  <c r="P56" i="7"/>
  <c r="F56" i="7"/>
  <c r="H56" i="7" s="1"/>
  <c r="Q55" i="7"/>
  <c r="P55" i="7"/>
  <c r="F55" i="7"/>
  <c r="H55" i="7" s="1"/>
  <c r="Q54" i="7"/>
  <c r="P54" i="7"/>
  <c r="F54" i="7"/>
  <c r="H54" i="7" s="1"/>
  <c r="Q53" i="7"/>
  <c r="P53" i="7"/>
  <c r="F53" i="7"/>
  <c r="H53" i="7" s="1"/>
  <c r="Q52" i="7"/>
  <c r="P52" i="7"/>
  <c r="F52" i="7"/>
  <c r="H52" i="7" s="1"/>
  <c r="Q51" i="7"/>
  <c r="P51" i="7"/>
  <c r="F51" i="7"/>
  <c r="H51" i="7" s="1"/>
  <c r="Q50" i="7"/>
  <c r="P50" i="7"/>
  <c r="F50" i="7"/>
  <c r="H50" i="7" s="1"/>
  <c r="Q49" i="7"/>
  <c r="F49" i="7"/>
  <c r="H49" i="7" s="1"/>
  <c r="F48" i="7"/>
  <c r="D48" i="7"/>
  <c r="Q44" i="7"/>
  <c r="P44" i="7"/>
  <c r="H44" i="7"/>
  <c r="Q43" i="7"/>
  <c r="P43" i="7"/>
  <c r="F43" i="7"/>
  <c r="H43" i="7" s="1"/>
  <c r="Q42" i="7"/>
  <c r="P42" i="7"/>
  <c r="F42" i="7"/>
  <c r="H42" i="7" s="1"/>
  <c r="Q41" i="7"/>
  <c r="P41" i="7"/>
  <c r="F41" i="7"/>
  <c r="H41" i="7" s="1"/>
  <c r="Q40" i="7"/>
  <c r="P40" i="7"/>
  <c r="F40" i="7"/>
  <c r="H40" i="7" s="1"/>
  <c r="Q39" i="7"/>
  <c r="P39" i="7"/>
  <c r="F39" i="7"/>
  <c r="H39" i="7" s="1"/>
  <c r="Q38" i="7"/>
  <c r="P38" i="7"/>
  <c r="F38" i="7"/>
  <c r="H38" i="7" s="1"/>
  <c r="Q37" i="7"/>
  <c r="P37" i="7"/>
  <c r="F37" i="7"/>
  <c r="H37" i="7" s="1"/>
  <c r="Q36" i="7"/>
  <c r="P36" i="7"/>
  <c r="F36" i="7"/>
  <c r="H36" i="7" s="1"/>
  <c r="Q35" i="7"/>
  <c r="P35" i="7"/>
  <c r="F35" i="7"/>
  <c r="H35" i="7" s="1"/>
  <c r="Q34" i="7"/>
  <c r="P34" i="7"/>
  <c r="F34" i="7"/>
  <c r="H34" i="7" s="1"/>
  <c r="Q33" i="7"/>
  <c r="P33" i="7"/>
  <c r="F33" i="7"/>
  <c r="H33" i="7" s="1"/>
  <c r="Q32" i="7"/>
  <c r="P32" i="7"/>
  <c r="F32" i="7"/>
  <c r="H32" i="7" s="1"/>
  <c r="Q31" i="7"/>
  <c r="P31" i="7"/>
  <c r="F31" i="7"/>
  <c r="H31" i="7" s="1"/>
  <c r="Q30" i="7"/>
  <c r="P30" i="7"/>
  <c r="F30" i="7"/>
  <c r="H30" i="7" s="1"/>
  <c r="Q29" i="7"/>
  <c r="P29" i="7"/>
  <c r="F29" i="7"/>
  <c r="H29" i="7" s="1"/>
  <c r="Q28" i="7"/>
  <c r="P28" i="7"/>
  <c r="F28" i="7"/>
  <c r="H28" i="7" s="1"/>
  <c r="Q27" i="7"/>
  <c r="P27" i="7"/>
  <c r="F27" i="7"/>
  <c r="H27" i="7" s="1"/>
  <c r="Q26" i="7"/>
  <c r="P26" i="7"/>
  <c r="F26" i="7"/>
  <c r="H26" i="7" s="1"/>
  <c r="Q25" i="7"/>
  <c r="F25" i="7"/>
  <c r="H25" i="7" s="1"/>
  <c r="F24" i="7"/>
  <c r="D24" i="7"/>
  <c r="O195" i="6"/>
  <c r="F195" i="6"/>
  <c r="H195" i="6" s="1"/>
  <c r="C195" i="6"/>
  <c r="B195" i="6"/>
  <c r="A195" i="6"/>
  <c r="O194" i="6"/>
  <c r="F194" i="6"/>
  <c r="H194" i="6" s="1"/>
  <c r="C194" i="6"/>
  <c r="Q194" i="6" s="1"/>
  <c r="B194" i="6"/>
  <c r="A194" i="6"/>
  <c r="Q193" i="6"/>
  <c r="O193" i="6"/>
  <c r="F193" i="6"/>
  <c r="H193" i="6" s="1"/>
  <c r="C193" i="6"/>
  <c r="P193" i="6" s="1"/>
  <c r="B193" i="6"/>
  <c r="A193" i="6"/>
  <c r="Q192" i="6"/>
  <c r="F192" i="6"/>
  <c r="H192" i="6" s="1"/>
  <c r="C192" i="6"/>
  <c r="P192" i="6" s="1"/>
  <c r="B192" i="6"/>
  <c r="O192" i="6" s="1"/>
  <c r="A192" i="6"/>
  <c r="F191" i="6"/>
  <c r="H191" i="6" s="1"/>
  <c r="C191" i="6"/>
  <c r="Q191" i="6" s="1"/>
  <c r="B191" i="6"/>
  <c r="O191" i="6" s="1"/>
  <c r="A191" i="6"/>
  <c r="F190" i="6"/>
  <c r="H190" i="6" s="1"/>
  <c r="C190" i="6"/>
  <c r="P190" i="6" s="1"/>
  <c r="B190" i="6"/>
  <c r="O190" i="6" s="1"/>
  <c r="A190" i="6"/>
  <c r="Q189" i="6"/>
  <c r="C189" i="6"/>
  <c r="P189" i="6" s="1"/>
  <c r="B189" i="6"/>
  <c r="O189" i="6" s="1"/>
  <c r="A189" i="6"/>
  <c r="F188" i="6"/>
  <c r="H188" i="6" s="1"/>
  <c r="C188" i="6"/>
  <c r="B188" i="6"/>
  <c r="O188" i="6" s="1"/>
  <c r="A188" i="6"/>
  <c r="O187" i="6"/>
  <c r="F187" i="6"/>
  <c r="H187" i="6" s="1"/>
  <c r="C187" i="6"/>
  <c r="B187" i="6"/>
  <c r="A187" i="6"/>
  <c r="P186" i="6"/>
  <c r="O186" i="6"/>
  <c r="F186" i="6"/>
  <c r="H186" i="6" s="1"/>
  <c r="C186" i="6"/>
  <c r="Q186" i="6" s="1"/>
  <c r="B186" i="6"/>
  <c r="A186" i="6"/>
  <c r="Q185" i="6"/>
  <c r="O185" i="6"/>
  <c r="F185" i="6"/>
  <c r="H185" i="6" s="1"/>
  <c r="C185" i="6"/>
  <c r="P185" i="6" s="1"/>
  <c r="B185" i="6"/>
  <c r="A185" i="6"/>
  <c r="O184" i="6"/>
  <c r="F184" i="6"/>
  <c r="H184" i="6" s="1"/>
  <c r="C184" i="6"/>
  <c r="Q184" i="6" s="1"/>
  <c r="B184" i="6"/>
  <c r="A184" i="6"/>
  <c r="P183" i="6"/>
  <c r="F183" i="6"/>
  <c r="H183" i="6" s="1"/>
  <c r="C183" i="6"/>
  <c r="Q183" i="6" s="1"/>
  <c r="B183" i="6"/>
  <c r="O183" i="6" s="1"/>
  <c r="A183" i="6"/>
  <c r="F182" i="6"/>
  <c r="C182" i="6"/>
  <c r="B182" i="6"/>
  <c r="O182" i="6" s="1"/>
  <c r="A182" i="6"/>
  <c r="P177" i="6"/>
  <c r="F177" i="6"/>
  <c r="H177" i="6" s="1"/>
  <c r="Q177" i="6" s="1"/>
  <c r="Q176" i="6"/>
  <c r="P176" i="6"/>
  <c r="F176" i="6"/>
  <c r="H176" i="6" s="1"/>
  <c r="Q175" i="6"/>
  <c r="P175" i="6"/>
  <c r="F175" i="6"/>
  <c r="H175" i="6" s="1"/>
  <c r="Q174" i="6"/>
  <c r="P174" i="6"/>
  <c r="F174" i="6"/>
  <c r="H174" i="6" s="1"/>
  <c r="Q173" i="6"/>
  <c r="P173" i="6"/>
  <c r="F173" i="6"/>
  <c r="H173" i="6" s="1"/>
  <c r="Q172" i="6"/>
  <c r="P172" i="6"/>
  <c r="F172" i="6"/>
  <c r="H172" i="6" s="1"/>
  <c r="Q171" i="6"/>
  <c r="P171" i="6"/>
  <c r="F171" i="6"/>
  <c r="H171" i="6" s="1"/>
  <c r="Q170" i="6"/>
  <c r="P170" i="6"/>
  <c r="F170" i="6"/>
  <c r="H170" i="6" s="1"/>
  <c r="Q169" i="6"/>
  <c r="P169" i="6"/>
  <c r="F169" i="6"/>
  <c r="H169" i="6" s="1"/>
  <c r="Q168" i="6"/>
  <c r="P168" i="6"/>
  <c r="F168" i="6"/>
  <c r="H168" i="6" s="1"/>
  <c r="Q167" i="6"/>
  <c r="P167" i="6"/>
  <c r="F167" i="6"/>
  <c r="H167" i="6" s="1"/>
  <c r="Q166" i="6"/>
  <c r="P166" i="6"/>
  <c r="F166" i="6"/>
  <c r="H166" i="6" s="1"/>
  <c r="Q165" i="6"/>
  <c r="P165" i="6"/>
  <c r="F165" i="6"/>
  <c r="H165" i="6" s="1"/>
  <c r="Q164" i="6"/>
  <c r="F164" i="6"/>
  <c r="H164" i="6" s="1"/>
  <c r="Q158" i="6"/>
  <c r="P158" i="6"/>
  <c r="F158" i="6"/>
  <c r="H158" i="6" s="1"/>
  <c r="Q157" i="6"/>
  <c r="P157" i="6"/>
  <c r="F157" i="6"/>
  <c r="H157" i="6" s="1"/>
  <c r="Q156" i="6"/>
  <c r="P156" i="6"/>
  <c r="F156" i="6"/>
  <c r="H156" i="6" s="1"/>
  <c r="Q155" i="6"/>
  <c r="P155" i="6"/>
  <c r="F155" i="6"/>
  <c r="H155" i="6" s="1"/>
  <c r="Q154" i="6"/>
  <c r="P154" i="6"/>
  <c r="F154" i="6"/>
  <c r="H154" i="6" s="1"/>
  <c r="Q153" i="6"/>
  <c r="P153" i="6"/>
  <c r="F153" i="6"/>
  <c r="H153" i="6" s="1"/>
  <c r="Q152" i="6"/>
  <c r="P152" i="6"/>
  <c r="F152" i="6"/>
  <c r="H152" i="6" s="1"/>
  <c r="Q151" i="6"/>
  <c r="P151" i="6"/>
  <c r="F151" i="6"/>
  <c r="H151" i="6" s="1"/>
  <c r="Q150" i="6"/>
  <c r="P150" i="6"/>
  <c r="F150" i="6"/>
  <c r="H150" i="6" s="1"/>
  <c r="Q149" i="6"/>
  <c r="P149" i="6"/>
  <c r="F149" i="6"/>
  <c r="H149" i="6" s="1"/>
  <c r="Q148" i="6"/>
  <c r="P148" i="6"/>
  <c r="H148" i="6"/>
  <c r="F148" i="6"/>
  <c r="Q147" i="6"/>
  <c r="P147" i="6"/>
  <c r="F147" i="6"/>
  <c r="H147" i="6" s="1"/>
  <c r="Q146" i="6"/>
  <c r="P146" i="6"/>
  <c r="F146" i="6"/>
  <c r="H146" i="6" s="1"/>
  <c r="Q145" i="6"/>
  <c r="P145" i="6"/>
  <c r="F145" i="6"/>
  <c r="H145" i="6" s="1"/>
  <c r="Q144" i="6"/>
  <c r="P144" i="6"/>
  <c r="F144" i="6"/>
  <c r="H144" i="6" s="1"/>
  <c r="Q143" i="6"/>
  <c r="P143" i="6"/>
  <c r="F143" i="6"/>
  <c r="H143" i="6" s="1"/>
  <c r="Q142" i="6"/>
  <c r="P142" i="6"/>
  <c r="F142" i="6"/>
  <c r="H142" i="6" s="1"/>
  <c r="Q141" i="6"/>
  <c r="P141" i="6"/>
  <c r="F141" i="6"/>
  <c r="H141" i="6" s="1"/>
  <c r="Q140" i="6"/>
  <c r="P140" i="6"/>
  <c r="F140" i="6"/>
  <c r="H140" i="6" s="1"/>
  <c r="Q139" i="6"/>
  <c r="P139" i="6"/>
  <c r="F139" i="6"/>
  <c r="H139" i="6" s="1"/>
  <c r="Q138" i="6"/>
  <c r="P138" i="6"/>
  <c r="F138" i="6"/>
  <c r="H138" i="6" s="1"/>
  <c r="Q137" i="6"/>
  <c r="P137" i="6"/>
  <c r="F137" i="6"/>
  <c r="H137" i="6" s="1"/>
  <c r="Q136" i="6"/>
  <c r="P136" i="6"/>
  <c r="F136" i="6"/>
  <c r="H136" i="6" s="1"/>
  <c r="Q135" i="6"/>
  <c r="P135" i="6"/>
  <c r="F135" i="6"/>
  <c r="H135" i="6" s="1"/>
  <c r="Q134" i="6"/>
  <c r="P134" i="6"/>
  <c r="F134" i="6"/>
  <c r="H134" i="6" s="1"/>
  <c r="Q133" i="6"/>
  <c r="P133" i="6"/>
  <c r="F133" i="6"/>
  <c r="H133" i="6" s="1"/>
  <c r="Q132" i="6"/>
  <c r="P132" i="6"/>
  <c r="H132" i="6"/>
  <c r="F132" i="6"/>
  <c r="Q131" i="6"/>
  <c r="P131" i="6"/>
  <c r="F131" i="6"/>
  <c r="H131" i="6" s="1"/>
  <c r="Q130" i="6"/>
  <c r="P130" i="6"/>
  <c r="F130" i="6"/>
  <c r="H130" i="6" s="1"/>
  <c r="Q129" i="6"/>
  <c r="P129" i="6"/>
  <c r="F129" i="6"/>
  <c r="H129" i="6" s="1"/>
  <c r="Q128" i="6"/>
  <c r="P128" i="6"/>
  <c r="F128" i="6"/>
  <c r="H128" i="6" s="1"/>
  <c r="Q127" i="6"/>
  <c r="P127" i="6"/>
  <c r="F127" i="6"/>
  <c r="H127" i="6" s="1"/>
  <c r="Q126" i="6"/>
  <c r="P126" i="6"/>
  <c r="F126" i="6"/>
  <c r="H126" i="6" s="1"/>
  <c r="Q125" i="6"/>
  <c r="P125" i="6"/>
  <c r="F125" i="6"/>
  <c r="H125" i="6" s="1"/>
  <c r="Q124" i="6"/>
  <c r="F124" i="6"/>
  <c r="F123" i="6"/>
  <c r="D123" i="6"/>
  <c r="Q118" i="6"/>
  <c r="P118" i="6"/>
  <c r="F118" i="6"/>
  <c r="H118" i="6" s="1"/>
  <c r="Q117" i="6"/>
  <c r="P117" i="6"/>
  <c r="F117" i="6"/>
  <c r="H117" i="6" s="1"/>
  <c r="Q116" i="6"/>
  <c r="P116" i="6"/>
  <c r="F116" i="6"/>
  <c r="H116" i="6" s="1"/>
  <c r="Q115" i="6"/>
  <c r="P115" i="6"/>
  <c r="F115" i="6"/>
  <c r="H115" i="6" s="1"/>
  <c r="Q114" i="6"/>
  <c r="P114" i="6"/>
  <c r="H114" i="6"/>
  <c r="F114" i="6"/>
  <c r="Q113" i="6"/>
  <c r="P113" i="6"/>
  <c r="F113" i="6"/>
  <c r="H113" i="6" s="1"/>
  <c r="Q112" i="6"/>
  <c r="P112" i="6"/>
  <c r="F112" i="6"/>
  <c r="H112" i="6" s="1"/>
  <c r="Q111" i="6"/>
  <c r="P111" i="6"/>
  <c r="F111" i="6"/>
  <c r="H111" i="6" s="1"/>
  <c r="Q110" i="6"/>
  <c r="P110" i="6"/>
  <c r="F110" i="6"/>
  <c r="H110" i="6" s="1"/>
  <c r="Q109" i="6"/>
  <c r="P109" i="6"/>
  <c r="F109" i="6"/>
  <c r="H109" i="6" s="1"/>
  <c r="Q108" i="6"/>
  <c r="P108" i="6"/>
  <c r="F108" i="6"/>
  <c r="H108" i="6" s="1"/>
  <c r="Q107" i="6"/>
  <c r="P107" i="6"/>
  <c r="F107" i="6"/>
  <c r="H107" i="6" s="1"/>
  <c r="Q106" i="6"/>
  <c r="P106" i="6"/>
  <c r="F106" i="6"/>
  <c r="H106" i="6" s="1"/>
  <c r="Q105" i="6"/>
  <c r="P105" i="6"/>
  <c r="F105" i="6"/>
  <c r="H105" i="6" s="1"/>
  <c r="Q104" i="6"/>
  <c r="P104" i="6"/>
  <c r="F104" i="6"/>
  <c r="H104" i="6" s="1"/>
  <c r="Q103" i="6"/>
  <c r="P103" i="6"/>
  <c r="F103" i="6"/>
  <c r="H103" i="6" s="1"/>
  <c r="Q102" i="6"/>
  <c r="P102" i="6"/>
  <c r="F102" i="6"/>
  <c r="H102" i="6" s="1"/>
  <c r="Q101" i="6"/>
  <c r="P101" i="6"/>
  <c r="F101" i="6"/>
  <c r="H101" i="6" s="1"/>
  <c r="Q100" i="6"/>
  <c r="P100" i="6"/>
  <c r="F100" i="6"/>
  <c r="H100" i="6" s="1"/>
  <c r="Q99" i="6"/>
  <c r="P99" i="6"/>
  <c r="F99" i="6"/>
  <c r="H99" i="6" s="1"/>
  <c r="Q98" i="6"/>
  <c r="P98" i="6"/>
  <c r="H98" i="6"/>
  <c r="F98" i="6"/>
  <c r="Q97" i="6"/>
  <c r="P97" i="6"/>
  <c r="F97" i="6"/>
  <c r="H97" i="6" s="1"/>
  <c r="Q96" i="6"/>
  <c r="P96" i="6"/>
  <c r="F96" i="6"/>
  <c r="H96" i="6" s="1"/>
  <c r="Q95" i="6"/>
  <c r="P95" i="6"/>
  <c r="F95" i="6"/>
  <c r="H95" i="6" s="1"/>
  <c r="Q94" i="6"/>
  <c r="P94" i="6"/>
  <c r="F94" i="6"/>
  <c r="H94" i="6" s="1"/>
  <c r="Q93" i="6"/>
  <c r="P93" i="6"/>
  <c r="F93" i="6"/>
  <c r="H93" i="6" s="1"/>
  <c r="Q92" i="6"/>
  <c r="P92" i="6"/>
  <c r="F92" i="6"/>
  <c r="H92" i="6" s="1"/>
  <c r="Q91" i="6"/>
  <c r="P91" i="6"/>
  <c r="F91" i="6"/>
  <c r="H91" i="6" s="1"/>
  <c r="Q90" i="6"/>
  <c r="P90" i="6"/>
  <c r="F90" i="6"/>
  <c r="H90" i="6" s="1"/>
  <c r="Q89" i="6"/>
  <c r="P89" i="6"/>
  <c r="F89" i="6"/>
  <c r="H89" i="6" s="1"/>
  <c r="Q88" i="6"/>
  <c r="P88" i="6"/>
  <c r="F88" i="6"/>
  <c r="H88" i="6" s="1"/>
  <c r="Q87" i="6"/>
  <c r="P87" i="6"/>
  <c r="F87" i="6"/>
  <c r="H87" i="6" s="1"/>
  <c r="Q86" i="6"/>
  <c r="P86" i="6"/>
  <c r="F86" i="6"/>
  <c r="H86" i="6" s="1"/>
  <c r="Q85" i="6"/>
  <c r="P85" i="6"/>
  <c r="F85" i="6"/>
  <c r="H85" i="6" s="1"/>
  <c r="Q84" i="6"/>
  <c r="P84" i="6"/>
  <c r="F84" i="6"/>
  <c r="H84" i="6" s="1"/>
  <c r="Q83" i="6"/>
  <c r="P83" i="6"/>
  <c r="F83" i="6"/>
  <c r="H83" i="6" s="1"/>
  <c r="Q82" i="6"/>
  <c r="P82" i="6"/>
  <c r="H82" i="6"/>
  <c r="F82" i="6"/>
  <c r="Q81" i="6"/>
  <c r="P81" i="6"/>
  <c r="F81" i="6"/>
  <c r="H81" i="6" s="1"/>
  <c r="Q80" i="6"/>
  <c r="P80" i="6"/>
  <c r="F80" i="6"/>
  <c r="H80" i="6" s="1"/>
  <c r="Q79" i="6"/>
  <c r="P79" i="6"/>
  <c r="F79" i="6"/>
  <c r="H79" i="6" s="1"/>
  <c r="Q78" i="6"/>
  <c r="P78" i="6"/>
  <c r="F78" i="6"/>
  <c r="H78" i="6" s="1"/>
  <c r="Q77" i="6"/>
  <c r="P77" i="6"/>
  <c r="F77" i="6"/>
  <c r="H77" i="6" s="1"/>
  <c r="Q76" i="6"/>
  <c r="P76" i="6"/>
  <c r="F76" i="6"/>
  <c r="H76" i="6" s="1"/>
  <c r="Q75" i="6"/>
  <c r="P75" i="6"/>
  <c r="F75" i="6"/>
  <c r="H75" i="6" s="1"/>
  <c r="Q74" i="6"/>
  <c r="P74" i="6"/>
  <c r="F74" i="6"/>
  <c r="H74" i="6" s="1"/>
  <c r="Q73" i="6"/>
  <c r="P73" i="6"/>
  <c r="F73" i="6"/>
  <c r="H73" i="6" s="1"/>
  <c r="Q72" i="6"/>
  <c r="P72" i="6"/>
  <c r="F72" i="6"/>
  <c r="H72" i="6" s="1"/>
  <c r="Q71" i="6"/>
  <c r="P71" i="6"/>
  <c r="F71" i="6"/>
  <c r="H71" i="6" s="1"/>
  <c r="Q70" i="6"/>
  <c r="P70" i="6"/>
  <c r="F70" i="6"/>
  <c r="H70" i="6" s="1"/>
  <c r="Q69" i="6"/>
  <c r="P69" i="6"/>
  <c r="F69" i="6"/>
  <c r="H69" i="6" s="1"/>
  <c r="Q68" i="6"/>
  <c r="P68" i="6"/>
  <c r="F68" i="6"/>
  <c r="H68" i="6" s="1"/>
  <c r="Q67" i="6"/>
  <c r="P67" i="6"/>
  <c r="F67" i="6"/>
  <c r="H67" i="6" s="1"/>
  <c r="Q66" i="6"/>
  <c r="P66" i="6"/>
  <c r="H66" i="6"/>
  <c r="F66" i="6"/>
  <c r="Q65" i="6"/>
  <c r="P65" i="6"/>
  <c r="F65" i="6"/>
  <c r="H65" i="6" s="1"/>
  <c r="Q64" i="6"/>
  <c r="P64" i="6"/>
  <c r="F64" i="6"/>
  <c r="H64" i="6" s="1"/>
  <c r="Q63" i="6"/>
  <c r="P63" i="6"/>
  <c r="F63" i="6"/>
  <c r="H63" i="6" s="1"/>
  <c r="Q62" i="6"/>
  <c r="P62" i="6"/>
  <c r="F62" i="6"/>
  <c r="H62" i="6" s="1"/>
  <c r="Q61" i="6"/>
  <c r="P61" i="6"/>
  <c r="F61" i="6"/>
  <c r="H61" i="6" s="1"/>
  <c r="Q60" i="6"/>
  <c r="P60" i="6"/>
  <c r="F60" i="6"/>
  <c r="H60" i="6" s="1"/>
  <c r="Q59" i="6"/>
  <c r="P59" i="6"/>
  <c r="F59" i="6"/>
  <c r="H59" i="6" s="1"/>
  <c r="Q58" i="6"/>
  <c r="P58" i="6"/>
  <c r="F58" i="6"/>
  <c r="H58" i="6" s="1"/>
  <c r="Q57" i="6"/>
  <c r="P57" i="6"/>
  <c r="F57" i="6"/>
  <c r="H57" i="6" s="1"/>
  <c r="Q56" i="6"/>
  <c r="P56" i="6"/>
  <c r="F56" i="6"/>
  <c r="H56" i="6" s="1"/>
  <c r="Q55" i="6"/>
  <c r="P55" i="6"/>
  <c r="F55" i="6"/>
  <c r="H55" i="6" s="1"/>
  <c r="Q54" i="6"/>
  <c r="P54" i="6"/>
  <c r="F54" i="6"/>
  <c r="H54" i="6" s="1"/>
  <c r="Q53" i="6"/>
  <c r="P53" i="6"/>
  <c r="F53" i="6"/>
  <c r="H53" i="6" s="1"/>
  <c r="Q52" i="6"/>
  <c r="P52" i="6"/>
  <c r="F52" i="6"/>
  <c r="H52" i="6" s="1"/>
  <c r="Q51" i="6"/>
  <c r="P51" i="6"/>
  <c r="F51" i="6"/>
  <c r="H51" i="6" s="1"/>
  <c r="Q50" i="6"/>
  <c r="P50" i="6"/>
  <c r="F50" i="6"/>
  <c r="H50" i="6" s="1"/>
  <c r="Q49" i="6"/>
  <c r="F49" i="6"/>
  <c r="H49" i="6" s="1"/>
  <c r="F48" i="6"/>
  <c r="D48" i="6"/>
  <c r="Q44" i="6"/>
  <c r="P44" i="6"/>
  <c r="F44" i="6"/>
  <c r="H44" i="6" s="1"/>
  <c r="Q43" i="6"/>
  <c r="P43" i="6"/>
  <c r="F43" i="6"/>
  <c r="H43" i="6" s="1"/>
  <c r="Q42" i="6"/>
  <c r="P42" i="6"/>
  <c r="F42" i="6"/>
  <c r="H42" i="6" s="1"/>
  <c r="Q41" i="6"/>
  <c r="P41" i="6"/>
  <c r="F41" i="6"/>
  <c r="H41" i="6" s="1"/>
  <c r="Q40" i="6"/>
  <c r="P40" i="6"/>
  <c r="F40" i="6"/>
  <c r="H40" i="6" s="1"/>
  <c r="Q39" i="6"/>
  <c r="P39" i="6"/>
  <c r="F39" i="6"/>
  <c r="H39" i="6" s="1"/>
  <c r="Q38" i="6"/>
  <c r="P38" i="6"/>
  <c r="F38" i="6"/>
  <c r="H38" i="6" s="1"/>
  <c r="Q37" i="6"/>
  <c r="P37" i="6"/>
  <c r="F37" i="6"/>
  <c r="H37" i="6" s="1"/>
  <c r="Q36" i="6"/>
  <c r="P36" i="6"/>
  <c r="F36" i="6"/>
  <c r="H36" i="6" s="1"/>
  <c r="Q35" i="6"/>
  <c r="P35" i="6"/>
  <c r="F35" i="6"/>
  <c r="H35" i="6" s="1"/>
  <c r="Q34" i="6"/>
  <c r="P34" i="6"/>
  <c r="F34" i="6"/>
  <c r="H34" i="6" s="1"/>
  <c r="Q33" i="6"/>
  <c r="P33" i="6"/>
  <c r="F33" i="6"/>
  <c r="H33" i="6" s="1"/>
  <c r="Q32" i="6"/>
  <c r="P32" i="6"/>
  <c r="F32" i="6"/>
  <c r="H32" i="6" s="1"/>
  <c r="Q31" i="6"/>
  <c r="P31" i="6"/>
  <c r="H31" i="6"/>
  <c r="F31" i="6"/>
  <c r="Q30" i="6"/>
  <c r="P30" i="6"/>
  <c r="F30" i="6"/>
  <c r="H30" i="6" s="1"/>
  <c r="Q29" i="6"/>
  <c r="P29" i="6"/>
  <c r="F29" i="6"/>
  <c r="C16" i="6" s="1"/>
  <c r="Q28" i="6"/>
  <c r="P28" i="6"/>
  <c r="F28" i="6"/>
  <c r="H28" i="6" s="1"/>
  <c r="Q27" i="6"/>
  <c r="P27" i="6"/>
  <c r="F27" i="6"/>
  <c r="H27" i="6" s="1"/>
  <c r="Q26" i="6"/>
  <c r="P26" i="6"/>
  <c r="F26" i="6"/>
  <c r="H26" i="6" s="1"/>
  <c r="Q25" i="6"/>
  <c r="F25" i="6"/>
  <c r="H25" i="6" s="1"/>
  <c r="F24" i="6"/>
  <c r="D24" i="6"/>
  <c r="P25" i="2"/>
  <c r="Q25" i="2"/>
  <c r="P26" i="2"/>
  <c r="Q26" i="2"/>
  <c r="P27" i="2"/>
  <c r="Q27" i="2"/>
  <c r="P28" i="2"/>
  <c r="Q28" i="2"/>
  <c r="P29" i="2"/>
  <c r="Q29" i="2"/>
  <c r="P30" i="2"/>
  <c r="Q30" i="2"/>
  <c r="P31" i="2"/>
  <c r="Q31" i="2"/>
  <c r="P32" i="2"/>
  <c r="Q32" i="2"/>
  <c r="P33" i="2"/>
  <c r="Q33" i="2"/>
  <c r="P34" i="2"/>
  <c r="Q34" i="2"/>
  <c r="P35" i="2"/>
  <c r="Q35" i="2"/>
  <c r="P36" i="2"/>
  <c r="Q36" i="2"/>
  <c r="P37" i="2"/>
  <c r="Q37" i="2"/>
  <c r="P38" i="2"/>
  <c r="Q38" i="2"/>
  <c r="P39" i="2"/>
  <c r="Q39" i="2"/>
  <c r="P40" i="2"/>
  <c r="Q40" i="2"/>
  <c r="P41" i="2"/>
  <c r="Q41" i="2"/>
  <c r="P42" i="2"/>
  <c r="Q42" i="2"/>
  <c r="P43" i="2"/>
  <c r="Q43" i="2"/>
  <c r="P44" i="2"/>
  <c r="Q44" i="2"/>
  <c r="F195" i="2"/>
  <c r="F164" i="2"/>
  <c r="F26" i="2"/>
  <c r="F27" i="2"/>
  <c r="F28" i="2"/>
  <c r="F29" i="2"/>
  <c r="F30" i="2"/>
  <c r="F31" i="2"/>
  <c r="H31" i="2" s="1"/>
  <c r="F32" i="2"/>
  <c r="H32" i="2" s="1"/>
  <c r="F33" i="2"/>
  <c r="H33" i="2" s="1"/>
  <c r="F34" i="2"/>
  <c r="F35" i="2"/>
  <c r="F36" i="2"/>
  <c r="F37" i="2"/>
  <c r="F38" i="2"/>
  <c r="F39" i="2"/>
  <c r="H39" i="2" s="1"/>
  <c r="F40" i="2"/>
  <c r="H40" i="2" s="1"/>
  <c r="F41" i="2"/>
  <c r="H41" i="2" s="1"/>
  <c r="F42" i="2"/>
  <c r="F43" i="2"/>
  <c r="F44" i="2"/>
  <c r="F50" i="2"/>
  <c r="F51" i="2"/>
  <c r="F52" i="2"/>
  <c r="F53" i="2"/>
  <c r="F54" i="2"/>
  <c r="F55" i="2"/>
  <c r="F56" i="2"/>
  <c r="H56" i="2" s="1"/>
  <c r="F57" i="2"/>
  <c r="H57" i="2" s="1"/>
  <c r="F58" i="2"/>
  <c r="F59" i="2"/>
  <c r="F60" i="2"/>
  <c r="F61" i="2"/>
  <c r="F62" i="2"/>
  <c r="F63" i="2"/>
  <c r="F64" i="2"/>
  <c r="H64" i="2" s="1"/>
  <c r="F65" i="2"/>
  <c r="H65" i="2" s="1"/>
  <c r="F66" i="2"/>
  <c r="F67" i="2"/>
  <c r="F68" i="2"/>
  <c r="F69" i="2"/>
  <c r="F70" i="2"/>
  <c r="F71" i="2"/>
  <c r="F72" i="2"/>
  <c r="H72" i="2" s="1"/>
  <c r="F73" i="2"/>
  <c r="H73" i="2" s="1"/>
  <c r="F74" i="2"/>
  <c r="F75" i="2"/>
  <c r="F76" i="2"/>
  <c r="F77" i="2"/>
  <c r="F78" i="2"/>
  <c r="F79" i="2"/>
  <c r="F80" i="2"/>
  <c r="H80" i="2" s="1"/>
  <c r="F81" i="2"/>
  <c r="H81" i="2" s="1"/>
  <c r="F82" i="2"/>
  <c r="F83" i="2"/>
  <c r="F84" i="2"/>
  <c r="F85" i="2"/>
  <c r="F86" i="2"/>
  <c r="F87" i="2"/>
  <c r="F88" i="2"/>
  <c r="H88" i="2" s="1"/>
  <c r="F89" i="2"/>
  <c r="H89" i="2" s="1"/>
  <c r="F90" i="2"/>
  <c r="F91" i="2"/>
  <c r="F92" i="2"/>
  <c r="F93" i="2"/>
  <c r="F94" i="2"/>
  <c r="F95" i="2"/>
  <c r="F96" i="2"/>
  <c r="H96" i="2" s="1"/>
  <c r="F97" i="2"/>
  <c r="H97" i="2" s="1"/>
  <c r="F98" i="2"/>
  <c r="F99" i="2"/>
  <c r="F100" i="2"/>
  <c r="F101" i="2"/>
  <c r="F102" i="2"/>
  <c r="F103" i="2"/>
  <c r="F104" i="2"/>
  <c r="H104" i="2" s="1"/>
  <c r="F105" i="2"/>
  <c r="H105" i="2" s="1"/>
  <c r="F106" i="2"/>
  <c r="F107" i="2"/>
  <c r="F108" i="2"/>
  <c r="F109" i="2"/>
  <c r="F110" i="2"/>
  <c r="F111" i="2"/>
  <c r="F112" i="2"/>
  <c r="H112" i="2" s="1"/>
  <c r="F113" i="2"/>
  <c r="H113" i="2" s="1"/>
  <c r="F114" i="2"/>
  <c r="F115" i="2"/>
  <c r="F116" i="2"/>
  <c r="F117" i="2"/>
  <c r="F118" i="2"/>
  <c r="H125" i="2"/>
  <c r="H131" i="2"/>
  <c r="H133" i="2"/>
  <c r="H139" i="2"/>
  <c r="H141" i="2"/>
  <c r="H147" i="2"/>
  <c r="H149" i="2"/>
  <c r="H155" i="2"/>
  <c r="H157" i="2"/>
  <c r="F125" i="2"/>
  <c r="F126" i="2"/>
  <c r="H126" i="2" s="1"/>
  <c r="F127" i="2"/>
  <c r="H127" i="2" s="1"/>
  <c r="F128" i="2"/>
  <c r="H128" i="2" s="1"/>
  <c r="F129" i="2"/>
  <c r="H129" i="2" s="1"/>
  <c r="F130" i="2"/>
  <c r="H130" i="2" s="1"/>
  <c r="F131" i="2"/>
  <c r="F132" i="2"/>
  <c r="H132" i="2" s="1"/>
  <c r="F133" i="2"/>
  <c r="F134" i="2"/>
  <c r="H134" i="2" s="1"/>
  <c r="F135" i="2"/>
  <c r="H135" i="2" s="1"/>
  <c r="F136" i="2"/>
  <c r="H136" i="2" s="1"/>
  <c r="F137" i="2"/>
  <c r="H137" i="2" s="1"/>
  <c r="F138" i="2"/>
  <c r="H138" i="2" s="1"/>
  <c r="F139" i="2"/>
  <c r="F140" i="2"/>
  <c r="H140" i="2" s="1"/>
  <c r="F141" i="2"/>
  <c r="F142" i="2"/>
  <c r="H142" i="2" s="1"/>
  <c r="F143" i="2"/>
  <c r="H143" i="2" s="1"/>
  <c r="F144" i="2"/>
  <c r="H144" i="2" s="1"/>
  <c r="F145" i="2"/>
  <c r="H145" i="2" s="1"/>
  <c r="F146" i="2"/>
  <c r="H146" i="2" s="1"/>
  <c r="F147" i="2"/>
  <c r="F148" i="2"/>
  <c r="H148" i="2" s="1"/>
  <c r="F149" i="2"/>
  <c r="F150" i="2"/>
  <c r="H150" i="2" s="1"/>
  <c r="F151" i="2"/>
  <c r="H151" i="2" s="1"/>
  <c r="F152" i="2"/>
  <c r="H152" i="2" s="1"/>
  <c r="F153" i="2"/>
  <c r="H153" i="2" s="1"/>
  <c r="F154" i="2"/>
  <c r="H154" i="2" s="1"/>
  <c r="F155" i="2"/>
  <c r="F156" i="2"/>
  <c r="H156" i="2" s="1"/>
  <c r="F157" i="2"/>
  <c r="F158" i="2"/>
  <c r="H158" i="2" s="1"/>
  <c r="H50" i="2"/>
  <c r="H51" i="2"/>
  <c r="H52" i="2"/>
  <c r="H53" i="2"/>
  <c r="H54" i="2"/>
  <c r="H55" i="2"/>
  <c r="H58" i="2"/>
  <c r="H59" i="2"/>
  <c r="H60" i="2"/>
  <c r="H61" i="2"/>
  <c r="H62" i="2"/>
  <c r="H63" i="2"/>
  <c r="H66" i="2"/>
  <c r="H67" i="2"/>
  <c r="H68" i="2"/>
  <c r="H69" i="2"/>
  <c r="H70" i="2"/>
  <c r="H71" i="2"/>
  <c r="H74" i="2"/>
  <c r="H75" i="2"/>
  <c r="H76" i="2"/>
  <c r="H77" i="2"/>
  <c r="H78" i="2"/>
  <c r="H79" i="2"/>
  <c r="H82" i="2"/>
  <c r="H83" i="2"/>
  <c r="H84" i="2"/>
  <c r="H85" i="2"/>
  <c r="H86" i="2"/>
  <c r="H87" i="2"/>
  <c r="H90" i="2"/>
  <c r="H91" i="2"/>
  <c r="H92" i="2"/>
  <c r="H93" i="2"/>
  <c r="H94" i="2"/>
  <c r="H95" i="2"/>
  <c r="H98" i="2"/>
  <c r="H99" i="2"/>
  <c r="H100" i="2"/>
  <c r="H101" i="2"/>
  <c r="H102" i="2"/>
  <c r="H103" i="2"/>
  <c r="H106" i="2"/>
  <c r="H107" i="2"/>
  <c r="H108" i="2"/>
  <c r="H109" i="2"/>
  <c r="H110" i="2"/>
  <c r="H111" i="2"/>
  <c r="H114" i="2"/>
  <c r="H115" i="2"/>
  <c r="H116" i="2"/>
  <c r="H117" i="2"/>
  <c r="H118" i="2"/>
  <c r="H26" i="2"/>
  <c r="H27" i="2"/>
  <c r="H28" i="2"/>
  <c r="H29" i="2"/>
  <c r="H30" i="2"/>
  <c r="H34" i="2"/>
  <c r="H35" i="2"/>
  <c r="H36" i="2"/>
  <c r="H37" i="2"/>
  <c r="H38" i="2"/>
  <c r="H42" i="2"/>
  <c r="H43" i="2"/>
  <c r="H44" i="2"/>
  <c r="H25" i="2"/>
  <c r="F25" i="2"/>
  <c r="D24" i="2"/>
  <c r="Q189" i="5" l="1"/>
  <c r="C18" i="5"/>
  <c r="H49" i="5"/>
  <c r="D17" i="5" s="1"/>
  <c r="C16" i="5"/>
  <c r="P184" i="4"/>
  <c r="P185" i="4"/>
  <c r="P193" i="4"/>
  <c r="C18" i="4"/>
  <c r="C17" i="4"/>
  <c r="C16" i="4"/>
  <c r="P184" i="3"/>
  <c r="P185" i="3"/>
  <c r="P183" i="3"/>
  <c r="P193" i="7"/>
  <c r="P183" i="7"/>
  <c r="P191" i="7"/>
  <c r="P190" i="7"/>
  <c r="Q189" i="7"/>
  <c r="C19" i="7"/>
  <c r="P188" i="7"/>
  <c r="C18" i="7"/>
  <c r="P184" i="6"/>
  <c r="Q190" i="6"/>
  <c r="P194" i="6"/>
  <c r="C20" i="5"/>
  <c r="D20" i="5"/>
  <c r="P164" i="5"/>
  <c r="D19" i="5"/>
  <c r="H16" i="5"/>
  <c r="C19" i="5"/>
  <c r="H25" i="5"/>
  <c r="H124" i="5"/>
  <c r="P185" i="5"/>
  <c r="P193" i="5"/>
  <c r="P186" i="5"/>
  <c r="P194" i="5"/>
  <c r="P195" i="5"/>
  <c r="P187" i="5"/>
  <c r="P188" i="5"/>
  <c r="H16" i="4"/>
  <c r="P164" i="4"/>
  <c r="D19" i="4"/>
  <c r="H182" i="4"/>
  <c r="C20" i="4"/>
  <c r="D17" i="4"/>
  <c r="P186" i="4"/>
  <c r="P194" i="4"/>
  <c r="P195" i="4"/>
  <c r="H124" i="4"/>
  <c r="P187" i="4"/>
  <c r="C19" i="4"/>
  <c r="H25" i="4"/>
  <c r="P188" i="4"/>
  <c r="D16" i="3"/>
  <c r="P25" i="3"/>
  <c r="D17" i="3"/>
  <c r="D18" i="3"/>
  <c r="Q188" i="3"/>
  <c r="P188" i="3"/>
  <c r="P49" i="3"/>
  <c r="P124" i="3"/>
  <c r="P187" i="3"/>
  <c r="Q187" i="3"/>
  <c r="H16" i="3" s="1"/>
  <c r="H182" i="3"/>
  <c r="D20" i="3" s="1"/>
  <c r="C20" i="3"/>
  <c r="H164" i="3"/>
  <c r="Q195" i="3"/>
  <c r="C16" i="3"/>
  <c r="P191" i="3"/>
  <c r="P190" i="3"/>
  <c r="C18" i="3"/>
  <c r="P195" i="3"/>
  <c r="C17" i="3"/>
  <c r="D20" i="7"/>
  <c r="P182" i="7"/>
  <c r="P25" i="7"/>
  <c r="D16" i="7"/>
  <c r="D17" i="7"/>
  <c r="P49" i="7"/>
  <c r="H164" i="7"/>
  <c r="Q185" i="7"/>
  <c r="H16" i="7" s="1"/>
  <c r="P186" i="7"/>
  <c r="P194" i="7"/>
  <c r="P195" i="7"/>
  <c r="C16" i="7"/>
  <c r="H124" i="7"/>
  <c r="P187" i="7"/>
  <c r="C17" i="7"/>
  <c r="C20" i="7"/>
  <c r="P25" i="6"/>
  <c r="D19" i="6"/>
  <c r="P164" i="6"/>
  <c r="H29" i="6"/>
  <c r="D16" i="6" s="1"/>
  <c r="Q188" i="6"/>
  <c r="P188" i="6"/>
  <c r="C18" i="6"/>
  <c r="D17" i="6"/>
  <c r="H124" i="6"/>
  <c r="Q195" i="6"/>
  <c r="P195" i="6"/>
  <c r="C19" i="6"/>
  <c r="Q182" i="6"/>
  <c r="P191" i="6"/>
  <c r="P187" i="6"/>
  <c r="Q187" i="6"/>
  <c r="H182" i="6"/>
  <c r="D20" i="6" s="1"/>
  <c r="C20" i="6"/>
  <c r="P49" i="6"/>
  <c r="C17" i="6"/>
  <c r="C21" i="5" l="1"/>
  <c r="C21" i="4"/>
  <c r="C21" i="3"/>
  <c r="C21" i="7"/>
  <c r="C21" i="6"/>
  <c r="H16" i="6"/>
  <c r="D18" i="5"/>
  <c r="P124" i="5"/>
  <c r="P25" i="5"/>
  <c r="H15" i="5" s="1"/>
  <c r="D16" i="5"/>
  <c r="D20" i="4"/>
  <c r="P182" i="4"/>
  <c r="D18" i="4"/>
  <c r="P124" i="4"/>
  <c r="D16" i="4"/>
  <c r="D21" i="4" s="1"/>
  <c r="B6" i="4" s="1"/>
  <c r="P25" i="4"/>
  <c r="D19" i="3"/>
  <c r="D21" i="3" s="1"/>
  <c r="B6" i="3" s="1"/>
  <c r="P164" i="3"/>
  <c r="H15" i="3" s="1"/>
  <c r="P182" i="3"/>
  <c r="D18" i="7"/>
  <c r="D21" i="7" s="1"/>
  <c r="P124" i="7"/>
  <c r="P164" i="7"/>
  <c r="D19" i="7"/>
  <c r="H15" i="7"/>
  <c r="D18" i="6"/>
  <c r="D21" i="6" s="1"/>
  <c r="B6" i="6" s="1"/>
  <c r="P124" i="6"/>
  <c r="P182" i="6"/>
  <c r="D21" i="5" l="1"/>
  <c r="B6" i="5" s="1"/>
  <c r="B6" i="7"/>
  <c r="H15" i="4"/>
  <c r="H15" i="6"/>
  <c r="G9" i="1"/>
  <c r="G5" i="1"/>
  <c r="F9" i="1"/>
  <c r="F5" i="1"/>
  <c r="E9" i="1"/>
  <c r="E5" i="1"/>
  <c r="D9" i="1"/>
  <c r="D5" i="1"/>
  <c r="C9" i="1"/>
  <c r="C5" i="1"/>
  <c r="F123" i="2"/>
  <c r="F48" i="2"/>
  <c r="D123" i="2"/>
  <c r="D18" i="2"/>
  <c r="C18" i="2"/>
  <c r="H183" i="2"/>
  <c r="H195" i="2"/>
  <c r="F24" i="2"/>
  <c r="F45" i="2"/>
  <c r="C16" i="2" s="1"/>
  <c r="F49" i="2"/>
  <c r="H49" i="2" s="1"/>
  <c r="D17" i="2" s="1"/>
  <c r="C17" i="2"/>
  <c r="O191" i="2"/>
  <c r="O192" i="2"/>
  <c r="O193" i="2"/>
  <c r="P175" i="2"/>
  <c r="Q175" i="2"/>
  <c r="P176" i="2"/>
  <c r="Q176" i="2"/>
  <c r="P177" i="2"/>
  <c r="Q177" i="2"/>
  <c r="F175" i="2"/>
  <c r="H175" i="2" s="1"/>
  <c r="F176" i="2"/>
  <c r="H176" i="2" s="1"/>
  <c r="B191" i="2"/>
  <c r="C191" i="2"/>
  <c r="Q191" i="2" s="1"/>
  <c r="F191" i="2"/>
  <c r="H191" i="2" s="1"/>
  <c r="B192" i="2"/>
  <c r="C192" i="2"/>
  <c r="P192" i="2" s="1"/>
  <c r="F192" i="2"/>
  <c r="H192" i="2" s="1"/>
  <c r="B193" i="2"/>
  <c r="C193" i="2"/>
  <c r="P193" i="2" s="1"/>
  <c r="F193" i="2"/>
  <c r="H193" i="2" s="1"/>
  <c r="A184" i="2"/>
  <c r="A185" i="2"/>
  <c r="A186" i="2"/>
  <c r="A187" i="2"/>
  <c r="A188" i="2"/>
  <c r="A189" i="2"/>
  <c r="A190" i="2"/>
  <c r="A191" i="2"/>
  <c r="A192" i="2"/>
  <c r="A193" i="2"/>
  <c r="A194" i="2"/>
  <c r="A195" i="2"/>
  <c r="D48" i="2"/>
  <c r="D16" i="2"/>
  <c r="P125" i="2"/>
  <c r="Q125" i="2"/>
  <c r="P126" i="2"/>
  <c r="Q126" i="2"/>
  <c r="P127" i="2"/>
  <c r="Q127" i="2"/>
  <c r="P128" i="2"/>
  <c r="Q128" i="2"/>
  <c r="P129" i="2"/>
  <c r="Q129" i="2"/>
  <c r="P130" i="2"/>
  <c r="Q130" i="2"/>
  <c r="P131" i="2"/>
  <c r="Q131" i="2"/>
  <c r="P132" i="2"/>
  <c r="Q132" i="2"/>
  <c r="P133" i="2"/>
  <c r="Q133" i="2"/>
  <c r="P134" i="2"/>
  <c r="Q134" i="2"/>
  <c r="P135" i="2"/>
  <c r="Q135" i="2"/>
  <c r="P136" i="2"/>
  <c r="Q136" i="2"/>
  <c r="P137" i="2"/>
  <c r="Q137" i="2"/>
  <c r="P138" i="2"/>
  <c r="Q138" i="2"/>
  <c r="P139" i="2"/>
  <c r="Q139" i="2"/>
  <c r="P140" i="2"/>
  <c r="Q140" i="2"/>
  <c r="P141" i="2"/>
  <c r="Q141" i="2"/>
  <c r="P142" i="2"/>
  <c r="Q142" i="2"/>
  <c r="P143" i="2"/>
  <c r="Q143" i="2"/>
  <c r="P144" i="2"/>
  <c r="Q144" i="2"/>
  <c r="P145" i="2"/>
  <c r="Q145" i="2"/>
  <c r="P146" i="2"/>
  <c r="Q146" i="2"/>
  <c r="P147" i="2"/>
  <c r="Q147" i="2"/>
  <c r="P148" i="2"/>
  <c r="Q148" i="2"/>
  <c r="P149" i="2"/>
  <c r="Q149" i="2"/>
  <c r="P150" i="2"/>
  <c r="Q150" i="2"/>
  <c r="P151" i="2"/>
  <c r="Q151" i="2"/>
  <c r="P152" i="2"/>
  <c r="Q152" i="2"/>
  <c r="P153" i="2"/>
  <c r="Q153" i="2"/>
  <c r="P154" i="2"/>
  <c r="Q154" i="2"/>
  <c r="P155" i="2"/>
  <c r="Q155" i="2"/>
  <c r="P156" i="2"/>
  <c r="Q156" i="2"/>
  <c r="P157" i="2"/>
  <c r="Q157" i="2"/>
  <c r="P158" i="2"/>
  <c r="Q158" i="2"/>
  <c r="Q124" i="2"/>
  <c r="P124" i="2"/>
  <c r="F124" i="2"/>
  <c r="H124" i="2" s="1"/>
  <c r="P50" i="2"/>
  <c r="Q50" i="2"/>
  <c r="P51" i="2"/>
  <c r="Q51" i="2"/>
  <c r="P52" i="2"/>
  <c r="Q52" i="2"/>
  <c r="P53" i="2"/>
  <c r="Q53" i="2"/>
  <c r="P54" i="2"/>
  <c r="Q54" i="2"/>
  <c r="P55" i="2"/>
  <c r="Q55" i="2"/>
  <c r="P56" i="2"/>
  <c r="Q56" i="2"/>
  <c r="P57" i="2"/>
  <c r="Q57" i="2"/>
  <c r="P58" i="2"/>
  <c r="Q58" i="2"/>
  <c r="P59" i="2"/>
  <c r="Q59" i="2"/>
  <c r="P60" i="2"/>
  <c r="Q60" i="2"/>
  <c r="P61" i="2"/>
  <c r="Q61" i="2"/>
  <c r="P62" i="2"/>
  <c r="Q62" i="2"/>
  <c r="P63" i="2"/>
  <c r="Q63" i="2"/>
  <c r="P64" i="2"/>
  <c r="Q64" i="2"/>
  <c r="P65" i="2"/>
  <c r="Q65" i="2"/>
  <c r="P66" i="2"/>
  <c r="Q66" i="2"/>
  <c r="P67" i="2"/>
  <c r="Q67" i="2"/>
  <c r="P68" i="2"/>
  <c r="Q68" i="2"/>
  <c r="P69" i="2"/>
  <c r="Q69" i="2"/>
  <c r="P70" i="2"/>
  <c r="Q70" i="2"/>
  <c r="P71" i="2"/>
  <c r="Q71" i="2"/>
  <c r="P72" i="2"/>
  <c r="Q72" i="2"/>
  <c r="P73" i="2"/>
  <c r="Q73" i="2"/>
  <c r="P74" i="2"/>
  <c r="Q74" i="2"/>
  <c r="P75" i="2"/>
  <c r="Q75" i="2"/>
  <c r="P76" i="2"/>
  <c r="Q76" i="2"/>
  <c r="P77" i="2"/>
  <c r="Q77" i="2"/>
  <c r="P78" i="2"/>
  <c r="Q78" i="2"/>
  <c r="P79" i="2"/>
  <c r="Q79" i="2"/>
  <c r="P80" i="2"/>
  <c r="Q80" i="2"/>
  <c r="P81" i="2"/>
  <c r="Q81" i="2"/>
  <c r="P82" i="2"/>
  <c r="Q82" i="2"/>
  <c r="P83" i="2"/>
  <c r="Q83" i="2"/>
  <c r="P84" i="2"/>
  <c r="Q84" i="2"/>
  <c r="P85" i="2"/>
  <c r="Q85" i="2"/>
  <c r="P86" i="2"/>
  <c r="Q86" i="2"/>
  <c r="P87" i="2"/>
  <c r="Q87" i="2"/>
  <c r="P88" i="2"/>
  <c r="Q88" i="2"/>
  <c r="P89" i="2"/>
  <c r="Q89" i="2"/>
  <c r="P90" i="2"/>
  <c r="Q90" i="2"/>
  <c r="P91" i="2"/>
  <c r="Q91" i="2"/>
  <c r="P92" i="2"/>
  <c r="Q92" i="2"/>
  <c r="P93" i="2"/>
  <c r="Q93" i="2"/>
  <c r="P94" i="2"/>
  <c r="Q94" i="2"/>
  <c r="P95" i="2"/>
  <c r="Q95" i="2"/>
  <c r="P96" i="2"/>
  <c r="Q96" i="2"/>
  <c r="P97" i="2"/>
  <c r="Q97" i="2"/>
  <c r="P98" i="2"/>
  <c r="Q98" i="2"/>
  <c r="P99" i="2"/>
  <c r="Q99" i="2"/>
  <c r="P100" i="2"/>
  <c r="Q100" i="2"/>
  <c r="P101" i="2"/>
  <c r="Q101" i="2"/>
  <c r="P102" i="2"/>
  <c r="Q102" i="2"/>
  <c r="P103" i="2"/>
  <c r="Q103" i="2"/>
  <c r="P104" i="2"/>
  <c r="Q104" i="2"/>
  <c r="P105" i="2"/>
  <c r="Q105" i="2"/>
  <c r="P106" i="2"/>
  <c r="Q106" i="2"/>
  <c r="P107" i="2"/>
  <c r="Q107" i="2"/>
  <c r="P108" i="2"/>
  <c r="Q108" i="2"/>
  <c r="P109" i="2"/>
  <c r="Q109" i="2"/>
  <c r="P110" i="2"/>
  <c r="Q110" i="2"/>
  <c r="P111" i="2"/>
  <c r="Q111" i="2"/>
  <c r="P112" i="2"/>
  <c r="Q112" i="2"/>
  <c r="P113" i="2"/>
  <c r="Q113" i="2"/>
  <c r="P114" i="2"/>
  <c r="Q114" i="2"/>
  <c r="P115" i="2"/>
  <c r="Q115" i="2"/>
  <c r="P116" i="2"/>
  <c r="Q116" i="2"/>
  <c r="P117" i="2"/>
  <c r="Q117" i="2"/>
  <c r="P118" i="2"/>
  <c r="Q118" i="2"/>
  <c r="Q49" i="2"/>
  <c r="P49" i="2"/>
  <c r="B5" i="1" l="1"/>
  <c r="P191" i="2"/>
  <c r="Q193" i="2"/>
  <c r="Q192" i="2"/>
  <c r="C17" i="1"/>
  <c r="G13" i="1"/>
  <c r="G7" i="1"/>
  <c r="G17" i="1"/>
  <c r="F17" i="1"/>
  <c r="F11" i="1"/>
  <c r="F4" i="1"/>
  <c r="F6" i="1" s="1"/>
  <c r="F7" i="1"/>
  <c r="F13" i="1"/>
  <c r="E11" i="1"/>
  <c r="E7" i="1"/>
  <c r="E17" i="1"/>
  <c r="D7" i="1"/>
  <c r="D17" i="1"/>
  <c r="D11" i="1"/>
  <c r="C11" i="1"/>
  <c r="H5" i="1"/>
  <c r="F16" i="1" l="1"/>
  <c r="G16" i="1"/>
  <c r="E16" i="1"/>
  <c r="D16" i="1"/>
  <c r="C7" i="1"/>
  <c r="C13" i="1"/>
  <c r="C16" i="1"/>
  <c r="G11" i="1" l="1"/>
  <c r="G4" i="1"/>
  <c r="G6" i="1" s="1"/>
  <c r="E13" i="1"/>
  <c r="E4" i="1"/>
  <c r="E6" i="1" s="1"/>
  <c r="D13" i="1"/>
  <c r="D4" i="1"/>
  <c r="D6" i="1" s="1"/>
  <c r="C4" i="1"/>
  <c r="C6" i="1" s="1"/>
  <c r="P165" i="2" l="1"/>
  <c r="Q165" i="2"/>
  <c r="P166" i="2"/>
  <c r="Q166" i="2"/>
  <c r="P167" i="2"/>
  <c r="Q167" i="2"/>
  <c r="P168" i="2"/>
  <c r="Q168" i="2"/>
  <c r="P169" i="2"/>
  <c r="Q169" i="2"/>
  <c r="P170" i="2"/>
  <c r="Q170" i="2"/>
  <c r="P171" i="2"/>
  <c r="Q171" i="2"/>
  <c r="P172" i="2"/>
  <c r="Q172" i="2"/>
  <c r="P173" i="2"/>
  <c r="Q173" i="2"/>
  <c r="P174" i="2"/>
  <c r="Q174" i="2"/>
  <c r="P164" i="2"/>
  <c r="C195" i="2"/>
  <c r="P195" i="2" s="1"/>
  <c r="B195" i="2"/>
  <c r="O195" i="2" s="1"/>
  <c r="F194" i="2"/>
  <c r="H194" i="2" s="1"/>
  <c r="C194" i="2"/>
  <c r="P194" i="2" s="1"/>
  <c r="B194" i="2"/>
  <c r="O194" i="2" s="1"/>
  <c r="F190" i="2"/>
  <c r="H190" i="2" s="1"/>
  <c r="C190" i="2"/>
  <c r="P190" i="2" s="1"/>
  <c r="B190" i="2"/>
  <c r="O190" i="2" s="1"/>
  <c r="F189" i="2"/>
  <c r="H189" i="2" s="1"/>
  <c r="C189" i="2"/>
  <c r="Q189" i="2" s="1"/>
  <c r="B189" i="2"/>
  <c r="O189" i="2" s="1"/>
  <c r="F188" i="2"/>
  <c r="H188" i="2" s="1"/>
  <c r="C188" i="2"/>
  <c r="P188" i="2" s="1"/>
  <c r="B188" i="2"/>
  <c r="O188" i="2" s="1"/>
  <c r="F187" i="2"/>
  <c r="H187" i="2" s="1"/>
  <c r="C187" i="2"/>
  <c r="P187" i="2" s="1"/>
  <c r="B187" i="2"/>
  <c r="O187" i="2" s="1"/>
  <c r="F186" i="2"/>
  <c r="H186" i="2" s="1"/>
  <c r="C186" i="2"/>
  <c r="P186" i="2" s="1"/>
  <c r="B186" i="2"/>
  <c r="O186" i="2" s="1"/>
  <c r="F185" i="2"/>
  <c r="H185" i="2" s="1"/>
  <c r="C185" i="2"/>
  <c r="P185" i="2" s="1"/>
  <c r="B185" i="2"/>
  <c r="O185" i="2" s="1"/>
  <c r="F184" i="2"/>
  <c r="H184" i="2" s="1"/>
  <c r="C184" i="2"/>
  <c r="P184" i="2" s="1"/>
  <c r="B184" i="2"/>
  <c r="O184" i="2" s="1"/>
  <c r="C183" i="2"/>
  <c r="P183" i="2" s="1"/>
  <c r="B183" i="2"/>
  <c r="O183" i="2" s="1"/>
  <c r="A183" i="2"/>
  <c r="F182" i="2"/>
  <c r="H182" i="2" s="1"/>
  <c r="C182" i="2"/>
  <c r="P182" i="2" s="1"/>
  <c r="B182" i="2"/>
  <c r="O182" i="2" s="1"/>
  <c r="A182" i="2"/>
  <c r="F177" i="2"/>
  <c r="H177" i="2" s="1"/>
  <c r="F174" i="2"/>
  <c r="H174" i="2" s="1"/>
  <c r="F173" i="2"/>
  <c r="H173" i="2" s="1"/>
  <c r="F172" i="2"/>
  <c r="H172" i="2" s="1"/>
  <c r="F171" i="2"/>
  <c r="H171" i="2" s="1"/>
  <c r="F170" i="2"/>
  <c r="H170" i="2" s="1"/>
  <c r="F169" i="2"/>
  <c r="H169" i="2" s="1"/>
  <c r="F168" i="2"/>
  <c r="H168" i="2" s="1"/>
  <c r="F167" i="2"/>
  <c r="H167" i="2" s="1"/>
  <c r="F166" i="2"/>
  <c r="H166" i="2" s="1"/>
  <c r="F165" i="2"/>
  <c r="H165" i="2" s="1"/>
  <c r="Q164" i="2"/>
  <c r="C3" i="1"/>
  <c r="D3" i="1"/>
  <c r="E3" i="1"/>
  <c r="F3" i="1"/>
  <c r="G3" i="1"/>
  <c r="B3" i="1"/>
  <c r="G2" i="1"/>
  <c r="F2" i="1"/>
  <c r="E2" i="1"/>
  <c r="D2" i="1"/>
  <c r="C2" i="1"/>
  <c r="P189" i="2" l="1"/>
  <c r="H15" i="2" s="1"/>
  <c r="C19" i="2"/>
  <c r="H164" i="2"/>
  <c r="D19" i="2" s="1"/>
  <c r="Q195" i="2"/>
  <c r="Q188" i="2"/>
  <c r="Q185" i="2"/>
  <c r="Q194" i="2"/>
  <c r="Q187" i="2"/>
  <c r="Q190" i="2"/>
  <c r="Q186" i="2"/>
  <c r="Q184" i="2"/>
  <c r="Q183" i="2"/>
  <c r="Q182" i="2"/>
  <c r="C20" i="2"/>
  <c r="B2" i="1"/>
  <c r="C21" i="2" l="1"/>
  <c r="H16" i="2"/>
  <c r="B17" i="1" s="1"/>
  <c r="D20" i="2"/>
  <c r="D21" i="2" l="1"/>
  <c r="B6" i="2" s="1"/>
  <c r="B4" i="1"/>
  <c r="B16" i="1"/>
  <c r="H16" i="1" s="1"/>
  <c r="B6" i="1" l="1"/>
  <c r="H17" i="1"/>
  <c r="B9" i="1"/>
  <c r="H9" i="1" s="1"/>
  <c r="D8" i="1" l="1"/>
  <c r="F8" i="1"/>
  <c r="E14" i="1"/>
  <c r="G14" i="1"/>
  <c r="B7" i="1"/>
  <c r="F10" i="1" l="1"/>
  <c r="F14" i="1"/>
  <c r="F12" i="1"/>
  <c r="E12" i="1"/>
  <c r="E10" i="1"/>
  <c r="H7" i="1"/>
  <c r="E8" i="1"/>
  <c r="G10" i="1"/>
  <c r="G12" i="1"/>
  <c r="G8" i="1"/>
  <c r="B13" i="1"/>
  <c r="H13" i="1" s="1"/>
  <c r="B11" i="1"/>
  <c r="H11" i="1" s="1"/>
  <c r="C8" i="1"/>
  <c r="D10" i="1"/>
  <c r="D12" i="1"/>
  <c r="D14" i="1"/>
  <c r="C10" i="1"/>
  <c r="C12" i="1"/>
  <c r="C14" i="1"/>
  <c r="H4" i="1" l="1"/>
  <c r="H6" i="1" l="1"/>
  <c r="D15" i="1"/>
  <c r="E15" i="1"/>
  <c r="F15" i="1"/>
  <c r="G15" i="1"/>
  <c r="H15" i="1"/>
  <c r="C15" i="1"/>
  <c r="B15" i="1"/>
  <c r="B21" i="1"/>
  <c r="B20" i="1"/>
  <c r="B10" i="1"/>
  <c r="B12" i="1"/>
  <c r="B14" i="1"/>
  <c r="B8" i="1"/>
  <c r="H12" i="1" l="1"/>
  <c r="H10" i="1"/>
  <c r="H14" i="1"/>
  <c r="H8" i="1"/>
</calcChain>
</file>

<file path=xl/sharedStrings.xml><?xml version="1.0" encoding="utf-8"?>
<sst xmlns="http://schemas.openxmlformats.org/spreadsheetml/2006/main" count="613" uniqueCount="101">
  <si>
    <t>Összesítő adatlap</t>
  </si>
  <si>
    <t>Az Összesítő adatlap munkalapon a Pályázónak csak a keltezés helyét és idejét szükséges beírnia. A többi cella automatikusan töltődik a többi munkalapról.
Nyomtatás után az Összesítő adatlapot a Konzorciumvezető hivatalos képviselőjének aláírásával szükséges ellátni.</t>
  </si>
  <si>
    <t>Konzorciumvezető és Konzorciumi tag (1-5) munkalapok esetében</t>
  </si>
  <si>
    <t>Konzorciumvezető neve és Konzorciumi tag neve</t>
  </si>
  <si>
    <t>Az aktuális munkalapon található szervezet hivatalos, bejegyzett nevét szükséges megadni. A táblázatban a Konzorciumvezetőt a "Konzorciumvezető" munkalapon kell rögzíteni, a többi munkalapra pedig a további tagokat.</t>
  </si>
  <si>
    <t>Szervezet OM azonosítója</t>
  </si>
  <si>
    <t>A szervezet Oktatási Hivatal által nyilvántartott OM azonosítóját szükséges megadni amennyiben rendelkezik OM azonosítóval.</t>
  </si>
  <si>
    <t>Igényelt támogatás összege</t>
  </si>
  <si>
    <t>A táblázat lentebbi adatai alapján automatikusan töltődik. A pályázónak nincsen vele feladata.</t>
  </si>
  <si>
    <t>Áfa levonási jog</t>
  </si>
  <si>
    <t>"Bruttó módon számol el" opció választandó, ha a szervezet nem igényelheti vissza a Pályázatban elszámolt költségekhez kapcsolódó ÁFÁt. Ellenkező esetben a "Nettó módon számol el" opciót kell választani.</t>
  </si>
  <si>
    <t>Műszaki berendezések, gépek, járművek tételes felsorolása és Anyagköltség tételes felsorolása esetében</t>
  </si>
  <si>
    <t>Megnevezése</t>
  </si>
  <si>
    <t>Az elszámolandó költség pontos megnevezése szükséges, amely alapján könnyen azonosítható a beszerzeni kívánt termék. Pl.: "Laptop" nem elfogadható mint megnevezés, de például a "Dell Inspiron 3511 3511FI5UD1 Notebook" igen, mivel pontosan beazonosítható a termék típusa.</t>
  </si>
  <si>
    <t>Beszerzés jellege</t>
  </si>
  <si>
    <t>"Közbeszerzés" opció választandó, amennyiben a pályázó szervezet saját beszerzési szabályzata, vagy a közbeszerzési törvény közbeszerzési eljárást ír elő. Egyéb esetben a "Beszerzés" opció választandó</t>
  </si>
  <si>
    <t>Mérföldkő hozzárendelése</t>
  </si>
  <si>
    <t>A Pályázónak azt szükséges megadnia, hogy az adott beszerzést melyik mérföldkő során fogja beszerezni. Amennyiben egy eszközt az első és második mérföldkőben is be kíván szerezni, úgy az adott tételt kétszer szükséges feltüntetni, egy alkalommal az 1. mérfőldkővel feltüntetve, második alkalommal a 2. mérföldkőhöz rendelve.</t>
  </si>
  <si>
    <t>Mennyiség</t>
  </si>
  <si>
    <t>A beszerzendő eszköz kiszerelésének mennyiségét szükséges megadni. Például: ha egy terméket 100 darabos csomagban árulnak, az ára egy csomagra van meghatározva és a Pályázó egy csomagot tervez beszerezni, akkor 1-et szükséges megadnia. Mértékegység megadása ebben a cellában nem lehetséges.</t>
  </si>
  <si>
    <t>Támogatási százalék</t>
  </si>
  <si>
    <t>Azt szükséges megadni, hogy a felmerült költség mekkora százalékát kéri a Pályázó a pályázatában elszámolni. Pédául: ha a Pályázó a fennmaradó támogatásnál nagyobb összegű tételt szeretne beszerezni, lehetősége van arra, hogy a beszerzésnek csak egy részét finanszírozza jelen pályázatból és azt egyéb forrásból egészítse ki. A megadott mérték nem lehet nagyobb mint 100%.</t>
  </si>
  <si>
    <t>Nyertes Árajánlatot adó megnevezése</t>
  </si>
  <si>
    <t>A három árajánlat közül a nyertes árajánlatot adó hivatalos megnevezését szükséges megadni. Kérjük, amennyiben egy árajánlatadótól több tételt is kívánnak beszerezni, úgy a tételeket külön sorban legyen szívesek felvezetni! Anyagköltségek esetében ez csak abban az esetben kitöltendő, amennyiben a Pályázó havi bruttó 200.000 forintnál több anyagköltséget kíván a pályázatába tervezni.</t>
  </si>
  <si>
    <t>Bérköltség – egyéb foglalkoztatott tételes felsorolása és Bérjárulékok – egyéb foglalkoztatottak tételes felsorolása esetében</t>
  </si>
  <si>
    <t>A betöltött feladatkör megnevezése szükséges. Például: laborvezető, laborasszisztens. Minden munkavállalót külön soron kell rögzíteni, és amennyiben a munkavállaló 2 mérföldkőben is foglalkoztatva lesz úgy mérföldkövenként külön soron kell rögzíteni.</t>
  </si>
  <si>
    <t>Foglalkoztatás jellege</t>
  </si>
  <si>
    <t>A legördülő listából szükséges kiválasztani, hogy milyen formában tervezik a munkavállalót foglalkoztatni.</t>
  </si>
  <si>
    <t>A Pályázónak azt szükséges megadnia, hogy az adott bérköltséget melyik mérföldkő során fogja elkölteni. Ha egy munkavállaló mindkét mérföldkőben foglalkoztatásra kerül szükséges annak a költségvetésben való megbontása. Ennek érdekében a munkavállalót két sorban kell feltüntetni. Ez egyiken az első mérföldkőben való foglalkoztatás idejével és költségével, a másik soron a második mérföldkőhöz kapcsolódó foglalkoztatás idejével és költségével.</t>
  </si>
  <si>
    <t>Havi bruttó bérköltség /  Egyszerűsített foglalkoztatott napi díja</t>
  </si>
  <si>
    <t>Az adott feladathoz egy főnek kifizetett bruttó bért szükséges beírni. Egyszerűsített foglalkoztatás esetén a napi bérköltséget szükséges megadni.</t>
  </si>
  <si>
    <t>Havi bruttó bérköltségen felüli járulék / Egyszerűsített foglalkoztatott napi munkáltatói közterhe</t>
  </si>
  <si>
    <t>Az adott feladathoz egy főnek kifizetett bruttóen felül fizetett járulékköltségét szükséges beírni. Egyszerűsített foglalkoztatás esetén a bejelentéshez kapcsolódó egy napra eső közterhet kell beírni.</t>
  </si>
  <si>
    <t>Alkalmazás időtartama (Hónap) / Egyszerűsített foglalkoztatással érintett napok száma (Nap)</t>
  </si>
  <si>
    <t>Azt szükséges megadni, hogy az adott feladatot mennyi ideig töltötti be a munkavállaló. Egyszerűsített foglalkoztatás esetén napban, egyéb esetben hónapban szükséges megadni.</t>
  </si>
  <si>
    <t>Azt szükséges megadni, hogy a felmerült költség mekkora százalékát kéri a Pályázó a pályázatában elszámolni. Pédául: ha a Pályázó a fennmaradó támogatásnál nagyobb összegű bérköltséget szeretne elszámolni, lehetősége van arra, hogy annak csak egy részét finanszírozza jelen pályázatból és azt egyéb forrásból egészítse ki. A megadott mérték nem lehet nagyobb mint 100%.</t>
  </si>
  <si>
    <t>Kelt</t>
  </si>
  <si>
    <t>A keltezés helyét és idejét szükséges beírni a "Kelt:" rész után.</t>
  </si>
  <si>
    <t>Nyomtatást követően az egyes munkalapokat csak a munkalapon szereplő szervezet hivatalos képviselőjének szükséges aláírnia. A többi konzorciumi tagnak és a konzorciumi vezetőnek nem.</t>
  </si>
  <si>
    <t>Konzorcium vezető</t>
  </si>
  <si>
    <t>Konzorciumi tag 1</t>
  </si>
  <si>
    <t>Konzorciumi tag 2</t>
  </si>
  <si>
    <t>Konzorciumi tag 3</t>
  </si>
  <si>
    <t>Konzorciumi tag 4</t>
  </si>
  <si>
    <t>Konzorciumi tag 5</t>
  </si>
  <si>
    <t>Összesen</t>
  </si>
  <si>
    <t>Pályázó neve neve</t>
  </si>
  <si>
    <t>-</t>
  </si>
  <si>
    <t>Szervezet OM azonosítója:</t>
  </si>
  <si>
    <t>Igényelt támogatás összesen</t>
  </si>
  <si>
    <t>Műszaki berendezések, gépek, járművek összesen</t>
  </si>
  <si>
    <t>Műszaki berendezések, gépek, járművek aránya</t>
  </si>
  <si>
    <t>Anyagköltség összesen</t>
  </si>
  <si>
    <t>Anyagköltség aránya</t>
  </si>
  <si>
    <t>Bérköltség – egyéb foglalkoztatott összesen</t>
  </si>
  <si>
    <t>Bérköltség – egyéb foglalkoztatott aránya</t>
  </si>
  <si>
    <t>Bérjárulékok – egyéb foglalkoztatott összesen</t>
  </si>
  <si>
    <t>Bérjárulékok – egyéb foglalkoztatott aránya</t>
  </si>
  <si>
    <t>Költség mértéke a konzorcium egészére vonatkozóan</t>
  </si>
  <si>
    <t>Személyi jellegű költségek (%)</t>
  </si>
  <si>
    <t>Kelt:</t>
  </si>
  <si>
    <t>Konzorciumvezető hivatalos képviselőjének aláírása</t>
  </si>
  <si>
    <t>Költségterv az igényelt támogatás felhasználására</t>
  </si>
  <si>
    <t>Konzorciumvezető neve:</t>
  </si>
  <si>
    <t>Támogatott feladat megnevezése:</t>
  </si>
  <si>
    <t>Diáklabor fejlesztése</t>
  </si>
  <si>
    <t>Bruttó módon számol el</t>
  </si>
  <si>
    <t>Opciók</t>
  </si>
  <si>
    <t>Beszerzés</t>
  </si>
  <si>
    <t>1. mérföldkő</t>
  </si>
  <si>
    <t>Nettó módon számol el</t>
  </si>
  <si>
    <t>Munkaviszony</t>
  </si>
  <si>
    <t>Közbeszerzés</t>
  </si>
  <si>
    <t>2. mérföldkő</t>
  </si>
  <si>
    <t>Egyszerűsített foglalkoztatás</t>
  </si>
  <si>
    <t>Megbízási szerződés</t>
  </si>
  <si>
    <t>Egyéb</t>
  </si>
  <si>
    <t>Tevékenység neve</t>
  </si>
  <si>
    <t>Költség típus</t>
  </si>
  <si>
    <t>Teljes költség</t>
  </si>
  <si>
    <t>Támogatási összeg</t>
  </si>
  <si>
    <t>13. Műszaki berendezések, gépek, járművek</t>
  </si>
  <si>
    <t xml:space="preserve">51. Anyagköltség </t>
  </si>
  <si>
    <t>54. Bérköltség – egyéb foglalkoztatott</t>
  </si>
  <si>
    <t>56. Bérjárulékok – egyéb foglalkoztatott</t>
  </si>
  <si>
    <t>Műszaki berendezések, gépek, járművek tételes felsorolása</t>
  </si>
  <si>
    <t>Anyagköltség tételes felsorolása</t>
  </si>
  <si>
    <t>Bérköltség – egyéb foglalkoztatott tételes felsorolása</t>
  </si>
  <si>
    <t>Bérjárulékok – egyéb foglalkoztatottak tételes felsorolása</t>
  </si>
  <si>
    <t>Hivatalos képviselő aláírása</t>
  </si>
  <si>
    <t>Konzorciumi tag neve:</t>
  </si>
  <si>
    <t>1. Mérföldkőben tervezett összeg</t>
  </si>
  <si>
    <t>2. Mérföldkőben tervezett összeg</t>
  </si>
  <si>
    <t>11. Immateriális javak</t>
  </si>
  <si>
    <t>Bruttó/Nettó egységár</t>
  </si>
  <si>
    <t>A beszerzendő eszköz egy egységre vonatkozott, bruttó/nettó árát szükséges megadni. Például: ha a terméket darabonként árulják, akkor egy darabnak a bruttó/nettó árát, ha csomagban akkor egy csomagnak a bruttó/nettó árát.</t>
  </si>
  <si>
    <t>Immateriális javak összesen</t>
  </si>
  <si>
    <t>Immateriális javak aránya</t>
  </si>
  <si>
    <t>Eszköz- és anyagbeszerzés, immateriális javak költsége  (%)</t>
  </si>
  <si>
    <t>Pályázó költségvetésének aránya a konzorciumon belül</t>
  </si>
  <si>
    <t>Immateriális javak tételes felsorolása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</si>
</sst>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Ft&quot;_-;\-* #,##0.00\ &quot;Ft&quot;_-;_-* &quot;-&quot;??\ &quot;Ft&quot;_-;_-@"/>
    <numFmt numFmtId="165" formatCode="0.0000%"/>
    <numFmt numFmtId="166" formatCode="_-* #,##0.0\ &quot;Ft&quot;_-;\-* #,##0.0\ &quot;Ft&quot;_-;_-* &quot;-&quot;??\ &quot;Ft&quot;_-;_-@"/>
    <numFmt numFmtId="167" formatCode="_-* #,##0\ &quot;Ft&quot;_-;\-* #,##0\ &quot;Ft&quot;_-;_-* &quot;-&quot;??\ &quot;Ft&quot;_-;_-@"/>
    <numFmt numFmtId="168" formatCode="#,##0.00\ &quot;Ft&quot;"/>
    <numFmt numFmtId="169" formatCode="#,##0\ &quot;Ft&quot;"/>
  </numFmts>
  <fonts count="15" x14ac:knownFonts="1">
    <font>
      <sz val="11"/>
      <color rgb="FF000000"/>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000000"/>
      <name val="Calibri"/>
      <family val="2"/>
      <charset val="238"/>
    </font>
    <font>
      <sz val="11"/>
      <color rgb="FF000000"/>
      <name val="Times New Roman"/>
      <family val="1"/>
      <charset val="238"/>
    </font>
    <font>
      <b/>
      <sz val="11"/>
      <color rgb="FF000000"/>
      <name val="Calibri"/>
      <family val="2"/>
      <charset val="238"/>
      <scheme val="minor"/>
    </font>
    <font>
      <u/>
      <sz val="11"/>
      <color theme="10"/>
      <name val="Calibri"/>
      <family val="2"/>
      <charset val="238"/>
      <scheme val="minor"/>
    </font>
    <font>
      <sz val="11"/>
      <color rgb="FF000000"/>
      <name val="Calibri"/>
      <family val="2"/>
      <charset val="238"/>
      <scheme val="minor"/>
    </font>
    <font>
      <sz val="11"/>
      <color rgb="FF000000"/>
      <name val="Calibri"/>
      <family val="2"/>
      <charset val="238"/>
      <scheme val="minor"/>
    </font>
    <font>
      <b/>
      <i/>
      <sz val="12"/>
      <color theme="1"/>
      <name val="Calibri"/>
      <family val="2"/>
      <charset val="238"/>
      <scheme val="minor"/>
    </font>
    <font>
      <b/>
      <i/>
      <sz val="10"/>
      <color theme="1"/>
      <name val="Calibri"/>
      <family val="2"/>
      <charset val="238"/>
      <scheme val="minor"/>
    </font>
    <font>
      <b/>
      <sz val="11"/>
      <name val="Calibri"/>
      <family val="2"/>
      <charset val="238"/>
      <scheme val="minor"/>
    </font>
    <font>
      <sz val="11"/>
      <color rgb="FF444444"/>
      <name val="Calibri"/>
      <family val="2"/>
      <charset val="238"/>
      <scheme val="minor"/>
    </font>
  </fonts>
  <fills count="4">
    <fill>
      <patternFill patternType="none"/>
    </fill>
    <fill>
      <patternFill patternType="gray125"/>
    </fill>
    <fill>
      <patternFill patternType="solid">
        <fgColor rgb="FFFFFF00"/>
        <bgColor indexed="64"/>
      </patternFill>
    </fill>
    <fill>
      <patternFill patternType="solid">
        <fgColor theme="2" tint="-0.14999847407452621"/>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indexed="64"/>
      </left>
      <right style="thin">
        <color indexed="64"/>
      </right>
      <top/>
      <bottom style="thin">
        <color indexed="64"/>
      </bottom>
      <diagonal/>
    </border>
  </borders>
  <cellStyleXfs count="3">
    <xf numFmtId="0" fontId="0" fillId="0" borderId="0"/>
    <xf numFmtId="0" fontId="8" fillId="0" borderId="0" applyNumberFormat="0" applyFill="0" applyBorder="0" applyAlignment="0" applyProtection="0"/>
    <xf numFmtId="9" fontId="10" fillId="0" borderId="0" applyFont="0" applyFill="0" applyBorder="0" applyAlignment="0" applyProtection="0"/>
  </cellStyleXfs>
  <cellXfs count="130">
    <xf numFmtId="0" fontId="0" fillId="0" borderId="0" xfId="0"/>
    <xf numFmtId="0" fontId="6" fillId="2" borderId="0" xfId="0" applyFont="1" applyFill="1" applyProtection="1">
      <protection locked="0"/>
    </xf>
    <xf numFmtId="0" fontId="9" fillId="0" borderId="0" xfId="0" applyFont="1"/>
    <xf numFmtId="0" fontId="7" fillId="0" borderId="0" xfId="0" applyFont="1"/>
    <xf numFmtId="0" fontId="9" fillId="0" borderId="15" xfId="0" applyFont="1" applyBorder="1" applyAlignment="1">
      <alignment wrapText="1"/>
    </xf>
    <xf numFmtId="0" fontId="9" fillId="0" borderId="16" xfId="0" applyFont="1" applyBorder="1" applyAlignment="1">
      <alignment wrapText="1"/>
    </xf>
    <xf numFmtId="0" fontId="0" fillId="0" borderId="1" xfId="0" applyBorder="1"/>
    <xf numFmtId="0" fontId="5" fillId="0" borderId="1" xfId="0" applyFont="1" applyBorder="1"/>
    <xf numFmtId="0" fontId="4" fillId="0" borderId="1" xfId="0" applyFont="1" applyBorder="1"/>
    <xf numFmtId="0" fontId="5" fillId="0" borderId="1" xfId="0" applyFont="1" applyBorder="1" applyAlignment="1">
      <alignment wrapText="1"/>
    </xf>
    <xf numFmtId="0" fontId="4" fillId="0" borderId="1" xfId="0" applyFont="1" applyBorder="1" applyAlignment="1">
      <alignment wrapText="1"/>
    </xf>
    <xf numFmtId="167" fontId="5" fillId="0" borderId="1" xfId="0" applyNumberFormat="1" applyFont="1" applyBorder="1"/>
    <xf numFmtId="0" fontId="2" fillId="0" borderId="1" xfId="0" applyFont="1" applyBorder="1"/>
    <xf numFmtId="165" fontId="5" fillId="0" borderId="1" xfId="0" applyNumberFormat="1" applyFont="1" applyBorder="1"/>
    <xf numFmtId="0" fontId="4" fillId="0" borderId="9" xfId="0" applyFont="1" applyBorder="1"/>
    <xf numFmtId="167" fontId="5" fillId="0" borderId="9" xfId="0" applyNumberFormat="1" applyFont="1" applyBorder="1"/>
    <xf numFmtId="0" fontId="4" fillId="0" borderId="11" xfId="0" applyFont="1" applyBorder="1"/>
    <xf numFmtId="165" fontId="5" fillId="0" borderId="11" xfId="0" applyNumberFormat="1" applyFont="1" applyBorder="1"/>
    <xf numFmtId="0" fontId="1" fillId="0" borderId="11" xfId="0" applyFont="1" applyBorder="1"/>
    <xf numFmtId="0" fontId="3" fillId="0" borderId="25" xfId="0" applyFont="1" applyBorder="1"/>
    <xf numFmtId="168" fontId="5" fillId="0" borderId="25" xfId="0" applyNumberFormat="1" applyFont="1" applyBorder="1"/>
    <xf numFmtId="167" fontId="5" fillId="0" borderId="7" xfId="0" applyNumberFormat="1" applyFont="1" applyBorder="1"/>
    <xf numFmtId="0" fontId="3" fillId="0" borderId="11" xfId="0" applyFont="1" applyBorder="1"/>
    <xf numFmtId="168" fontId="5" fillId="0" borderId="11" xfId="0" applyNumberFormat="1" applyFont="1" applyBorder="1"/>
    <xf numFmtId="0" fontId="4" fillId="0" borderId="0" xfId="0" applyFont="1"/>
    <xf numFmtId="165" fontId="5" fillId="0" borderId="0" xfId="0" applyNumberFormat="1" applyFont="1"/>
    <xf numFmtId="0" fontId="6" fillId="0" borderId="0" xfId="0" applyFont="1"/>
    <xf numFmtId="0" fontId="6" fillId="0" borderId="5" xfId="0" applyFont="1" applyBorder="1"/>
    <xf numFmtId="0" fontId="6" fillId="0" borderId="0" xfId="0" applyFont="1" applyAlignment="1">
      <alignment horizontal="center"/>
    </xf>
    <xf numFmtId="168" fontId="9" fillId="0" borderId="0" xfId="0" applyNumberFormat="1" applyFont="1"/>
    <xf numFmtId="167" fontId="7" fillId="0" borderId="1" xfId="0" applyNumberFormat="1" applyFont="1" applyBorder="1"/>
    <xf numFmtId="167" fontId="7" fillId="0" borderId="2" xfId="0" applyNumberFormat="1" applyFont="1" applyBorder="1"/>
    <xf numFmtId="167" fontId="9" fillId="0" borderId="1" xfId="0" applyNumberFormat="1" applyFont="1" applyBorder="1"/>
    <xf numFmtId="0" fontId="11" fillId="0" borderId="0" xfId="0" applyFont="1" applyAlignment="1">
      <alignment vertical="top"/>
    </xf>
    <xf numFmtId="0" fontId="12" fillId="0" borderId="1" xfId="0" applyFont="1" applyBorder="1" applyAlignment="1">
      <alignment vertical="center"/>
    </xf>
    <xf numFmtId="0" fontId="9" fillId="2" borderId="1" xfId="0" applyFont="1" applyFill="1" applyBorder="1" applyProtection="1">
      <protection locked="0"/>
    </xf>
    <xf numFmtId="0" fontId="9" fillId="0" borderId="1" xfId="0" applyFont="1" applyBorder="1" applyAlignment="1">
      <alignment horizontal="right"/>
    </xf>
    <xf numFmtId="164" fontId="9" fillId="0" borderId="1" xfId="0" applyNumberFormat="1" applyFont="1" applyBorder="1"/>
    <xf numFmtId="3" fontId="9" fillId="2" borderId="1" xfId="0" applyNumberFormat="1" applyFont="1" applyFill="1" applyBorder="1" applyAlignment="1" applyProtection="1">
      <alignment horizontal="right"/>
      <protection locked="0"/>
    </xf>
    <xf numFmtId="0" fontId="12" fillId="0" borderId="0" xfId="0" applyFont="1" applyAlignment="1">
      <alignment vertical="center"/>
    </xf>
    <xf numFmtId="0" fontId="8" fillId="0" borderId="0" xfId="1" applyProtection="1"/>
    <xf numFmtId="0" fontId="9" fillId="0" borderId="0" xfId="0" applyFont="1" applyAlignment="1">
      <alignment horizontal="center"/>
    </xf>
    <xf numFmtId="0" fontId="7" fillId="0" borderId="1" xfId="0" applyFont="1" applyBorder="1" applyAlignment="1">
      <alignment horizontal="center"/>
    </xf>
    <xf numFmtId="169" fontId="7" fillId="0" borderId="11" xfId="0" applyNumberFormat="1" applyFont="1" applyBorder="1"/>
    <xf numFmtId="0" fontId="9" fillId="0" borderId="1" xfId="0" applyFont="1" applyBorder="1"/>
    <xf numFmtId="0" fontId="7" fillId="0" borderId="2" xfId="0" applyFont="1" applyBorder="1" applyAlignment="1">
      <alignment horizontal="left"/>
    </xf>
    <xf numFmtId="0" fontId="7" fillId="0" borderId="3" xfId="0" applyFont="1" applyBorder="1" applyAlignment="1">
      <alignment horizontal="left"/>
    </xf>
    <xf numFmtId="0" fontId="7" fillId="0" borderId="0" xfId="0" applyFont="1" applyAlignment="1">
      <alignment horizontal="left"/>
    </xf>
    <xf numFmtId="164" fontId="7" fillId="0" borderId="0" xfId="0" applyNumberFormat="1" applyFont="1"/>
    <xf numFmtId="0" fontId="7" fillId="0" borderId="11" xfId="0" applyFont="1" applyBorder="1" applyAlignment="1">
      <alignment horizontal="center"/>
    </xf>
    <xf numFmtId="0" fontId="9" fillId="2" borderId="6" xfId="0" applyFont="1" applyFill="1" applyBorder="1" applyAlignment="1" applyProtection="1">
      <alignment horizontal="left"/>
      <protection locked="0"/>
    </xf>
    <xf numFmtId="0" fontId="9" fillId="3" borderId="7" xfId="0" applyFont="1" applyFill="1" applyBorder="1" applyAlignment="1" applyProtection="1">
      <alignment horizontal="right"/>
      <protection locked="0"/>
    </xf>
    <xf numFmtId="164" fontId="9" fillId="2" borderId="7" xfId="0" applyNumberFormat="1" applyFont="1" applyFill="1" applyBorder="1" applyAlignment="1" applyProtection="1">
      <alignment horizontal="right"/>
      <protection locked="0"/>
    </xf>
    <xf numFmtId="164" fontId="9" fillId="0" borderId="7" xfId="0" applyNumberFormat="1" applyFont="1" applyBorder="1"/>
    <xf numFmtId="9" fontId="9" fillId="2" borderId="7" xfId="2" applyFont="1" applyFill="1" applyBorder="1" applyAlignment="1" applyProtection="1">
      <alignment horizontal="right"/>
      <protection locked="0"/>
    </xf>
    <xf numFmtId="167" fontId="9" fillId="0" borderId="8" xfId="0" applyNumberFormat="1" applyFont="1" applyBorder="1"/>
    <xf numFmtId="49" fontId="9" fillId="2" borderId="25" xfId="0" applyNumberFormat="1" applyFont="1" applyFill="1" applyBorder="1" applyProtection="1">
      <protection locked="0"/>
    </xf>
    <xf numFmtId="0" fontId="9" fillId="2" borderId="4" xfId="0" applyFont="1" applyFill="1" applyBorder="1" applyAlignment="1" applyProtection="1">
      <alignment horizontal="left"/>
      <protection locked="0"/>
    </xf>
    <xf numFmtId="0" fontId="9" fillId="3" borderId="1" xfId="0" applyFont="1" applyFill="1" applyBorder="1" applyAlignment="1" applyProtection="1">
      <alignment horizontal="right"/>
      <protection locked="0"/>
    </xf>
    <xf numFmtId="164" fontId="9" fillId="2" borderId="1" xfId="0" applyNumberFormat="1" applyFont="1" applyFill="1" applyBorder="1" applyAlignment="1" applyProtection="1">
      <alignment horizontal="right"/>
      <protection locked="0"/>
    </xf>
    <xf numFmtId="167" fontId="7" fillId="0" borderId="11" xfId="0" applyNumberFormat="1" applyFont="1" applyBorder="1"/>
    <xf numFmtId="49" fontId="13" fillId="0" borderId="11" xfId="0" applyNumberFormat="1" applyFont="1" applyBorder="1"/>
    <xf numFmtId="167" fontId="7" fillId="0" borderId="3" xfId="0" applyNumberFormat="1" applyFont="1" applyBorder="1"/>
    <xf numFmtId="164" fontId="7" fillId="0" borderId="11" xfId="0" applyNumberFormat="1" applyFont="1" applyBorder="1"/>
    <xf numFmtId="0" fontId="7" fillId="0" borderId="0" xfId="0" applyFont="1" applyAlignment="1">
      <alignment wrapText="1"/>
    </xf>
    <xf numFmtId="0" fontId="7" fillId="0" borderId="0" xfId="0" applyFont="1" applyAlignment="1">
      <alignment horizontal="center"/>
    </xf>
    <xf numFmtId="164" fontId="9" fillId="0" borderId="0" xfId="0" applyNumberFormat="1" applyFont="1"/>
    <xf numFmtId="10" fontId="9" fillId="0" borderId="0" xfId="0" applyNumberFormat="1" applyFont="1"/>
    <xf numFmtId="0" fontId="9" fillId="0" borderId="0" xfId="0" applyFont="1" applyAlignment="1">
      <alignment horizontal="left"/>
    </xf>
    <xf numFmtId="167" fontId="13" fillId="0" borderId="11" xfId="0" applyNumberFormat="1" applyFont="1" applyBorder="1"/>
    <xf numFmtId="10" fontId="7" fillId="0" borderId="0" xfId="0" applyNumberFormat="1" applyFont="1"/>
    <xf numFmtId="0" fontId="7" fillId="0" borderId="6" xfId="0" applyFont="1" applyBorder="1" applyAlignment="1">
      <alignment horizontal="center"/>
    </xf>
    <xf numFmtId="0" fontId="7" fillId="0" borderId="7" xfId="0" applyFont="1" applyBorder="1" applyAlignment="1">
      <alignment horizontal="center"/>
    </xf>
    <xf numFmtId="2" fontId="9" fillId="2" borderId="7" xfId="0" applyNumberFormat="1" applyFont="1" applyFill="1" applyBorder="1" applyAlignment="1" applyProtection="1">
      <alignment horizontal="right"/>
      <protection locked="0"/>
    </xf>
    <xf numFmtId="49" fontId="9" fillId="2" borderId="11" xfId="0" applyNumberFormat="1" applyFont="1" applyFill="1" applyBorder="1" applyProtection="1">
      <protection locked="0"/>
    </xf>
    <xf numFmtId="164" fontId="9" fillId="0" borderId="0" xfId="0" applyNumberFormat="1" applyFont="1" applyAlignment="1">
      <alignment horizontal="right"/>
    </xf>
    <xf numFmtId="2" fontId="9" fillId="2" borderId="1" xfId="0" applyNumberFormat="1" applyFont="1" applyFill="1" applyBorder="1" applyAlignment="1" applyProtection="1">
      <alignment horizontal="right"/>
      <protection locked="0"/>
    </xf>
    <xf numFmtId="0" fontId="7" fillId="0" borderId="8" xfId="0" applyFont="1" applyBorder="1" applyAlignment="1">
      <alignment horizontal="center" wrapText="1"/>
    </xf>
    <xf numFmtId="0" fontId="7" fillId="0" borderId="8" xfId="0" applyFont="1" applyBorder="1" applyAlignment="1">
      <alignment horizontal="center"/>
    </xf>
    <xf numFmtId="0" fontId="7" fillId="0" borderId="12" xfId="0" applyFont="1" applyBorder="1" applyAlignment="1">
      <alignment horizontal="center" wrapText="1"/>
    </xf>
    <xf numFmtId="0" fontId="14" fillId="0" borderId="0" xfId="0" applyFont="1" applyAlignment="1">
      <alignment wrapText="1"/>
    </xf>
    <xf numFmtId="0" fontId="14" fillId="0" borderId="0" xfId="0" applyFont="1"/>
    <xf numFmtId="0" fontId="9" fillId="2" borderId="1" xfId="0" applyFont="1" applyFill="1" applyBorder="1" applyAlignment="1" applyProtection="1">
      <alignment horizontal="left"/>
      <protection locked="0"/>
    </xf>
    <xf numFmtId="166" fontId="9" fillId="2" borderId="1" xfId="0" applyNumberFormat="1" applyFont="1" applyFill="1" applyBorder="1" applyAlignment="1" applyProtection="1">
      <alignment horizontal="right"/>
      <protection locked="0"/>
    </xf>
    <xf numFmtId="9" fontId="9" fillId="2" borderId="1" xfId="2" applyFont="1" applyFill="1" applyBorder="1" applyProtection="1">
      <protection locked="0"/>
    </xf>
    <xf numFmtId="9" fontId="9" fillId="0" borderId="0" xfId="0" applyNumberFormat="1" applyFont="1"/>
    <xf numFmtId="166" fontId="9" fillId="0" borderId="0" xfId="0" applyNumberFormat="1" applyFont="1"/>
    <xf numFmtId="0" fontId="7" fillId="0" borderId="12" xfId="0" applyFont="1" applyBorder="1" applyAlignment="1">
      <alignment wrapText="1"/>
    </xf>
    <xf numFmtId="0" fontId="9" fillId="3" borderId="4" xfId="0" applyFont="1" applyFill="1" applyBorder="1" applyAlignment="1" applyProtection="1">
      <alignment horizontal="right"/>
      <protection locked="0"/>
    </xf>
    <xf numFmtId="166" fontId="9" fillId="2" borderId="10" xfId="0" applyNumberFormat="1" applyFont="1" applyFill="1" applyBorder="1" applyAlignment="1" applyProtection="1">
      <alignment horizontal="right"/>
      <protection locked="0"/>
    </xf>
    <xf numFmtId="2" fontId="9" fillId="2" borderId="2" xfId="0" applyNumberFormat="1" applyFont="1" applyFill="1" applyBorder="1" applyAlignment="1" applyProtection="1">
      <alignment horizontal="right"/>
      <protection locked="0"/>
    </xf>
    <xf numFmtId="167" fontId="9" fillId="0" borderId="9" xfId="0" applyNumberFormat="1" applyFont="1" applyBorder="1"/>
    <xf numFmtId="9" fontId="9" fillId="2" borderId="9" xfId="2" applyFont="1" applyFill="1" applyBorder="1" applyProtection="1">
      <protection locked="0"/>
    </xf>
    <xf numFmtId="167" fontId="9" fillId="0" borderId="10" xfId="0" applyNumberFormat="1" applyFont="1" applyBorder="1"/>
    <xf numFmtId="0" fontId="9" fillId="0" borderId="12" xfId="0" applyFont="1" applyBorder="1"/>
    <xf numFmtId="3" fontId="7" fillId="0" borderId="0" xfId="0" applyNumberFormat="1" applyFont="1"/>
    <xf numFmtId="2" fontId="9" fillId="0" borderId="0" xfId="0" applyNumberFormat="1" applyFont="1"/>
    <xf numFmtId="0" fontId="9" fillId="2" borderId="0" xfId="0" applyFont="1" applyFill="1" applyProtection="1">
      <protection locked="0"/>
    </xf>
    <xf numFmtId="0" fontId="9" fillId="0" borderId="5" xfId="0" applyFont="1" applyBorder="1"/>
    <xf numFmtId="0" fontId="7" fillId="0" borderId="17" xfId="0" applyFont="1" applyBorder="1" applyAlignment="1">
      <alignment wrapText="1"/>
    </xf>
    <xf numFmtId="0" fontId="9" fillId="0" borderId="18" xfId="0" applyFont="1" applyBorder="1" applyAlignment="1">
      <alignment wrapText="1"/>
    </xf>
    <xf numFmtId="0" fontId="9" fillId="0" borderId="0" xfId="0" applyFont="1" applyAlignment="1">
      <alignment wrapText="1"/>
    </xf>
    <xf numFmtId="0" fontId="9" fillId="0" borderId="13" xfId="0" applyFont="1" applyBorder="1" applyAlignment="1">
      <alignment wrapText="1"/>
    </xf>
    <xf numFmtId="0" fontId="9" fillId="0" borderId="14" xfId="0" applyFont="1" applyBorder="1" applyAlignment="1">
      <alignment wrapText="1"/>
    </xf>
    <xf numFmtId="0" fontId="9" fillId="0" borderId="21" xfId="0" applyFont="1" applyBorder="1" applyAlignment="1">
      <alignment wrapText="1"/>
    </xf>
    <xf numFmtId="0" fontId="9" fillId="0" borderId="22" xfId="0" applyFont="1" applyBorder="1" applyAlignment="1">
      <alignment wrapText="1"/>
    </xf>
    <xf numFmtId="0" fontId="9" fillId="0" borderId="0" xfId="0" applyFont="1" applyAlignment="1">
      <alignment vertical="top"/>
    </xf>
    <xf numFmtId="0" fontId="9" fillId="0" borderId="0" xfId="0" applyFont="1" applyAlignment="1">
      <alignment vertical="top" readingOrder="1"/>
    </xf>
    <xf numFmtId="0" fontId="7" fillId="0" borderId="19" xfId="0" applyFont="1" applyBorder="1" applyAlignment="1">
      <alignment horizontal="center" wrapText="1"/>
    </xf>
    <xf numFmtId="0" fontId="7" fillId="0" borderId="20" xfId="0" applyFont="1" applyBorder="1" applyAlignment="1">
      <alignment horizontal="center"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9" fillId="0" borderId="17" xfId="0" applyFont="1" applyBorder="1" applyAlignment="1">
      <alignment horizontal="center" wrapText="1"/>
    </xf>
    <xf numFmtId="0" fontId="9" fillId="0" borderId="18" xfId="0" applyFont="1" applyBorder="1" applyAlignment="1">
      <alignment horizontal="center" wrapText="1"/>
    </xf>
    <xf numFmtId="0" fontId="4" fillId="0" borderId="1" xfId="0" applyFont="1" applyBorder="1" applyAlignment="1">
      <alignment horizontal="center"/>
    </xf>
    <xf numFmtId="0" fontId="7" fillId="0" borderId="11" xfId="0" applyFont="1" applyBorder="1" applyAlignment="1">
      <alignment horizontal="center" wrapText="1"/>
    </xf>
    <xf numFmtId="0" fontId="7" fillId="0" borderId="2" xfId="0" applyFont="1" applyBorder="1" applyAlignment="1">
      <alignment horizontal="right"/>
    </xf>
    <xf numFmtId="0" fontId="7" fillId="0" borderId="3" xfId="0" applyFont="1" applyBorder="1" applyAlignment="1">
      <alignment horizontal="right"/>
    </xf>
    <xf numFmtId="0" fontId="11" fillId="0" borderId="0" xfId="0" applyFont="1" applyAlignment="1">
      <alignment horizontal="center" vertical="top"/>
    </xf>
    <xf numFmtId="0" fontId="9" fillId="0" borderId="0" xfId="0" applyFont="1"/>
    <xf numFmtId="0" fontId="9" fillId="0" borderId="0" xfId="0" applyFont="1" applyAlignment="1">
      <alignment horizontal="center"/>
    </xf>
    <xf numFmtId="0" fontId="7" fillId="0" borderId="4" xfId="0" applyFont="1" applyBorder="1" applyAlignment="1">
      <alignment horizontal="right"/>
    </xf>
    <xf numFmtId="0" fontId="7" fillId="0" borderId="1" xfId="0" applyFont="1" applyBorder="1" applyAlignment="1">
      <alignment horizontal="right"/>
    </xf>
    <xf numFmtId="0" fontId="7" fillId="0" borderId="11" xfId="0" applyFont="1" applyBorder="1" applyAlignment="1">
      <alignment horizontal="left"/>
    </xf>
    <xf numFmtId="0" fontId="7" fillId="0" borderId="11" xfId="0" applyFont="1" applyBorder="1" applyAlignment="1">
      <alignment horizontal="center"/>
    </xf>
    <xf numFmtId="0" fontId="7" fillId="0" borderId="0" xfId="0" applyFont="1" applyAlignment="1">
      <alignment horizontal="center"/>
    </xf>
    <xf numFmtId="0" fontId="7" fillId="0" borderId="0" xfId="0" applyFont="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0" borderId="3" xfId="0" applyFont="1" applyBorder="1" applyAlignment="1">
      <alignment horizontal="center" wrapText="1"/>
    </xf>
  </cellXfs>
  <cellStyles count="3">
    <cellStyle name="Hyperlink" xfId="1" xr:uid="{00000000-000B-0000-0000-000008000000}"/>
    <cellStyle name="Normál" xfId="0" builtinId="0"/>
    <cellStyle name="Százalék" xfId="2" builtinId="5"/>
  </cellStyles>
  <dxfs count="218">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right style="thin">
          <color rgb="FF000000"/>
        </right>
        <top style="thin">
          <color rgb="FF000000"/>
        </top>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7" formatCode="_-* #,##0\ &quot;Ft&quot;_-;\-* #,##0\ &quot;Ft&quot;_-;_-* &quot;-&quot;??\ &quot;Ft&quot;_-;_-@"/>
      <border diagonalUp="0" diagonalDown="0" outline="0">
        <left style="thin">
          <color rgb="FF000000"/>
        </left>
        <right style="thin">
          <color rgb="FF000000"/>
        </right>
        <top style="thin">
          <color rgb="FF000000"/>
        </top>
        <bottom style="thin">
          <color rgb="FF000000"/>
        </bottom>
      </border>
      <protection locked="1" hidden="0"/>
    </dxf>
    <dxf>
      <font>
        <b val="0"/>
        <i val="0"/>
        <strike val="0"/>
        <condense val="0"/>
        <extend val="0"/>
        <outline val="0"/>
        <shadow val="0"/>
        <u val="none"/>
        <vertAlign val="baseline"/>
        <sz val="11"/>
        <color rgb="FF000000"/>
        <name val="Calibri"/>
        <family val="2"/>
        <charset val="238"/>
        <scheme val="minor"/>
      </font>
      <numFmt numFmtId="2" formatCode="0.00"/>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numFmt numFmtId="166" formatCode="_-* #,##0.0\ &quot;Ft&quot;_-;\-* #,##0.0\ &quot;Ft&quot;_-;_-* &quot;-&quot;??\ &quot;Ft&quot;_-;_-@"/>
      <fill>
        <patternFill patternType="solid">
          <fgColor indexed="64"/>
          <bgColor rgb="FFFFFF00"/>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theme="2" tint="-0.14999847407452621"/>
        </patternFill>
      </fill>
      <alignment horizontal="righ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style="thin">
          <color rgb="FF000000"/>
        </left>
        <right style="thin">
          <color rgb="FF000000"/>
        </right>
        <top style="thin">
          <color rgb="FF000000"/>
        </top>
        <bottom style="thin">
          <color rgb="FF000000"/>
        </bottom>
      </border>
      <protection locked="0" hidden="0"/>
    </dxf>
    <dxf>
      <border outline="0">
        <top style="thin">
          <color rgb="FF000000"/>
        </top>
      </border>
    </dxf>
    <dxf>
      <border outline="0">
        <left style="thin">
          <color rgb="FF000000"/>
        </left>
        <right style="thin">
          <color indexed="64"/>
        </right>
        <top style="thin">
          <color rgb="FF000000"/>
        </top>
        <bottom style="thin">
          <color rgb="FF000000"/>
        </bottom>
      </border>
    </dxf>
    <dxf>
      <font>
        <strike val="0"/>
        <outline val="0"/>
        <shadow val="0"/>
        <vertAlign val="baseline"/>
        <name val="Calibri"/>
        <family val="2"/>
        <charset val="238"/>
        <scheme val="minor"/>
      </font>
      <protection locked="1" hidden="0"/>
    </dxf>
    <dxf>
      <border outline="0">
        <bottom style="thin">
          <color rgb="FF000000"/>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rgb="FF000000"/>
        </left>
        <right style="thin">
          <color rgb="FF000000"/>
        </right>
        <top/>
        <bottom/>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1"/>
        <color rgb="FF000000"/>
        <name val="Calibri"/>
        <family val="2"/>
        <charset val="238"/>
        <scheme val="minor"/>
      </font>
      <fill>
        <patternFill patternType="solid">
          <fgColor indexed="64"/>
          <bgColor rgb="FFFFFF00"/>
        </patternFill>
      </fill>
      <alignment horizontal="left" vertical="bottom" textRotation="0" wrapText="0" indent="0" justifyLastLine="0" shrinkToFit="0" readingOrder="0"/>
      <border diagonalUp="0" diagonalDown="0" outline="0">
        <left/>
        <right style="thin">
          <color rgb="FF000000"/>
        </right>
        <top style="thin">
          <color rgb="FF000000"/>
        </top>
        <bottom style="thin">
          <color rgb="FF000000"/>
        </bottom>
      </border>
      <protection locked="0" hidden="0"/>
    </dxf>
    <dxf>
      <border outline="0">
        <left style="thin">
          <color rgb="FF000000"/>
        </left>
        <right style="thin">
          <color indexed="64"/>
        </right>
        <top style="thin">
          <color rgb="FF000000"/>
        </top>
        <bottom style="thin">
          <color rgb="FF000000"/>
        </bottom>
      </border>
    </dxf>
    <dxf>
      <font>
        <b val="0"/>
        <i val="0"/>
        <strike val="0"/>
        <condense val="0"/>
        <extend val="0"/>
        <outline val="0"/>
        <shadow val="0"/>
        <u val="none"/>
        <vertAlign val="baseline"/>
        <sz val="11"/>
        <color rgb="FF000000"/>
        <name val="Calibri"/>
        <family val="2"/>
        <charset val="238"/>
        <scheme val="minor"/>
      </font>
      <protection locked="0" hidden="0"/>
    </dxf>
    <dxf>
      <border>
        <bottom style="thin">
          <color indexed="64"/>
        </bottom>
      </border>
    </dxf>
    <dxf>
      <font>
        <b/>
        <i val="0"/>
        <strike val="0"/>
        <condense val="0"/>
        <extend val="0"/>
        <outline val="0"/>
        <shadow val="0"/>
        <u val="none"/>
        <vertAlign val="baseline"/>
        <sz val="11"/>
        <color rgb="FF000000"/>
        <name val="Calibri"/>
        <family val="2"/>
        <charset val="238"/>
        <scheme val="minor"/>
      </font>
      <alignment horizontal="center" vertical="bottom" textRotation="0" wrapText="0"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9261FAD2-8BF3-47D6-B9CB-38478A03715E}" name="Táblázat4242" displayName="Táblázat4242" ref="A48:A118" totalsRowShown="0" headerRowDxfId="217" dataDxfId="215" headerRowBorderDxfId="216" tableBorderDxfId="214">
  <tableColumns count="1">
    <tableColumn id="1" xr3:uid="{06F85771-0CE8-4656-9193-A061A6EC9121}" name="Megnevezése" dataDxfId="21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85FFDA46-4B6D-45D8-A5C5-6F171FB97C29}" name="Táblázat534371" displayName="Táblázat534371" ref="A123:A158" totalsRowShown="0" headerRowDxfId="140" dataDxfId="138" headerRowBorderDxfId="139" tableBorderDxfId="137">
  <tableColumns count="1">
    <tableColumn id="1" xr3:uid="{2EDFC129-3912-4DBA-8112-58A9D2B715CA}" name="Megnevezése" dataDxfId="136"/>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49EE6306-D27F-4CA1-A9B5-FC780B854159}" name="Táblázat944472" displayName="Táblázat944472" ref="A163:H177" totalsRowShown="0" headerRowDxfId="135" dataDxfId="133" headerRowBorderDxfId="134" tableBorderDxfId="132" totalsRowBorderDxfId="131">
  <autoFilter ref="A163:H177" xr:uid="{49EE6306-D27F-4CA1-A9B5-FC780B854159}"/>
  <tableColumns count="8">
    <tableColumn id="1" xr3:uid="{4EF80D00-87E8-4277-8FF1-EAAFDEA53127}" name="Megnevezése" dataDxfId="130"/>
    <tableColumn id="2" xr3:uid="{526EFD12-E785-40DE-9962-A6934945718F}" name="Foglalkoztatás jellege" dataDxfId="129"/>
    <tableColumn id="3" xr3:uid="{2D3B6528-1423-4D91-9C85-0D2630910D2C}" name="Mérföldkő hozzárendelése" dataDxfId="128"/>
    <tableColumn id="4" xr3:uid="{244CED3E-F383-4F07-878F-8F403902B4FD}" name="Havi bruttó bérköltség /  Egyszerűsített foglalkoztatott napi díja" dataDxfId="127"/>
    <tableColumn id="5" xr3:uid="{2A71FCCC-6B1C-4FB9-B7BB-58652F85E3CC}" name="Alkalmazás időtartama (Hónap) / Egyszerűsített foglalkoztatással érintett napok száma (Nap)" dataDxfId="126"/>
    <tableColumn id="6" xr3:uid="{605EE145-1AF4-4996-9634-2A7609878E90}" name="Teljes költség" dataDxfId="125">
      <calculatedColumnFormula>D164*E164</calculatedColumnFormula>
    </tableColumn>
    <tableColumn id="7" xr3:uid="{22842016-5EB9-4FA3-A0CD-4A8C732E24C1}" name="Támogatási százalék" dataDxfId="124" dataCellStyle="Százalék"/>
    <tableColumn id="8" xr3:uid="{15D4F7AE-23B9-4620-A2B1-3B40E620B665}" name="Támogatási összeg" dataDxfId="123">
      <calculatedColumnFormula>ROUND(F164*G164,0)</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E85CC191-2486-4C71-A436-C72599FF81B6}" name="Táblázat1074573" displayName="Táblázat1074573" ref="A181:H195" totalsRowShown="0" headerRowDxfId="122" dataDxfId="120" headerRowBorderDxfId="121" tableBorderDxfId="119" totalsRowBorderDxfId="118">
  <autoFilter ref="A181:H195" xr:uid="{E85CC191-2486-4C71-A436-C72599FF81B6}"/>
  <tableColumns count="8">
    <tableColumn id="1" xr3:uid="{78EBB9D1-5987-4B25-B53F-0DA4428F36DA}" name="Megnevezése" dataDxfId="117">
      <calculatedColumnFormula>A164</calculatedColumnFormula>
    </tableColumn>
    <tableColumn id="2" xr3:uid="{19B6A6C8-B40A-4554-8A30-7363EB7B4AB3}" name="Foglalkoztatás jellege" dataDxfId="116">
      <calculatedColumnFormula>B164</calculatedColumnFormula>
    </tableColumn>
    <tableColumn id="3" xr3:uid="{56109789-02A8-4266-9ABC-232C8636A333}" name="Mérföldkő hozzárendelése" dataDxfId="115">
      <calculatedColumnFormula>C164</calculatedColumnFormula>
    </tableColumn>
    <tableColumn id="4" xr3:uid="{CAE0C8CC-A028-4282-BC96-CE5553518E69}" name="Havi bruttó bérköltségen felüli járulék / Egyszerűsített foglalkoztatott napi munkáltatói közterhe" dataDxfId="114"/>
    <tableColumn id="5" xr3:uid="{6EEC1773-B927-4361-A8D0-0AE7603D1A39}" name="Alkalmazás időtartama (Hónap) / Egyszerűsített foglalkoztatással érintett napok száma (Nap)" dataDxfId="113">
      <calculatedColumnFormula>E164</calculatedColumnFormula>
    </tableColumn>
    <tableColumn id="6" xr3:uid="{E5D054B1-3E6C-4673-8F49-5223356C4952}" name="Teljes költség" dataDxfId="112">
      <calculatedColumnFormula>D182*E182</calculatedColumnFormula>
    </tableColumn>
    <tableColumn id="7" xr3:uid="{48030993-D1A0-40F9-B76C-A9168F006C33}" name="Támogatási százalék" dataDxfId="111" dataCellStyle="Százalék"/>
    <tableColumn id="8" xr3:uid="{EB3A340F-26DC-4166-9297-B8D104541829}" name="Támogatási összeg" dataDxfId="110">
      <calculatedColumnFormula>ROUND(F182*G182,0)</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646EC306-08EC-4842-B56C-438940B4AB4E}" name="Táblázat424274" displayName="Táblázat424274" ref="A48:A118" totalsRowShown="0" headerRowDxfId="109" dataDxfId="107" headerRowBorderDxfId="108" tableBorderDxfId="106">
  <tableColumns count="1">
    <tableColumn id="1" xr3:uid="{FECFE65D-343A-439A-9E69-A9C215F727F1}" name="Megnevezése" dataDxfId="105"/>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FC9F5C2F-3174-4029-AF68-680A0E6AECCD}" name="Táblázat534375" displayName="Táblázat534375" ref="A123:A158" totalsRowShown="0" headerRowDxfId="104" dataDxfId="102" headerRowBorderDxfId="103" tableBorderDxfId="101">
  <tableColumns count="1">
    <tableColumn id="1" xr3:uid="{EB8BD8AF-3178-4F52-9F35-83F15C423035}" name="Megnevezése" dataDxfId="10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EE7550A2-24EE-49F1-A55F-C55B855118FE}" name="Táblázat944476" displayName="Táblázat944476" ref="A163:H177" totalsRowShown="0" headerRowDxfId="99" dataDxfId="97" headerRowBorderDxfId="98" tableBorderDxfId="96" totalsRowBorderDxfId="95">
  <autoFilter ref="A163:H177" xr:uid="{EE7550A2-24EE-49F1-A55F-C55B855118FE}"/>
  <tableColumns count="8">
    <tableColumn id="1" xr3:uid="{DC5BAB21-4DCC-4BDE-A983-08009D46F89A}" name="Megnevezése" dataDxfId="94"/>
    <tableColumn id="2" xr3:uid="{87F774FC-208B-4144-AFDF-07703327C1BA}" name="Foglalkoztatás jellege" dataDxfId="93"/>
    <tableColumn id="3" xr3:uid="{DA69505A-9232-4F99-BC4B-B2752B13BB33}" name="Mérföldkő hozzárendelése" dataDxfId="92"/>
    <tableColumn id="4" xr3:uid="{A49A944D-69F5-416B-A6E3-BEBB825E40C2}" name="Havi bruttó bérköltség /  Egyszerűsített foglalkoztatott napi díja" dataDxfId="91"/>
    <tableColumn id="5" xr3:uid="{B6040F2A-D249-4377-831B-0B4E278EBDFD}" name="Alkalmazás időtartama (Hónap) / Egyszerűsített foglalkoztatással érintett napok száma (Nap)" dataDxfId="90"/>
    <tableColumn id="6" xr3:uid="{73DD060A-21C0-4A7D-96D5-9D27A06A4819}" name="Teljes költség" dataDxfId="89">
      <calculatedColumnFormula>D164*E164</calculatedColumnFormula>
    </tableColumn>
    <tableColumn id="7" xr3:uid="{A688BC87-860A-4DAB-A530-AEAA6243097F}" name="Támogatási százalék" dataDxfId="88" dataCellStyle="Százalék"/>
    <tableColumn id="8" xr3:uid="{39286749-E19F-45D3-B6EC-8066DBEA7308}" name="Támogatási összeg" dataDxfId="87">
      <calculatedColumnFormula>ROUND(F164*G164,0)</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86265CBD-CB2B-47CE-BED1-DD5ACDED8B7A}" name="Táblázat1074577" displayName="Táblázat1074577" ref="A181:H195" totalsRowShown="0" headerRowDxfId="86" dataDxfId="84" headerRowBorderDxfId="85" tableBorderDxfId="83" totalsRowBorderDxfId="82">
  <autoFilter ref="A181:H195" xr:uid="{86265CBD-CB2B-47CE-BED1-DD5ACDED8B7A}"/>
  <tableColumns count="8">
    <tableColumn id="1" xr3:uid="{7F1AC595-9807-4F95-AF90-B138FABCF84F}" name="Megnevezése" dataDxfId="81">
      <calculatedColumnFormula>A164</calculatedColumnFormula>
    </tableColumn>
    <tableColumn id="2" xr3:uid="{8B713B2D-D581-4DE0-AC1E-9640F2DEBA21}" name="Foglalkoztatás jellege" dataDxfId="80">
      <calculatedColumnFormula>B164</calculatedColumnFormula>
    </tableColumn>
    <tableColumn id="3" xr3:uid="{133BBB95-0A0F-47A2-9E48-F8BEF5F381BD}" name="Mérföldkő hozzárendelése" dataDxfId="79">
      <calculatedColumnFormula>C164</calculatedColumnFormula>
    </tableColumn>
    <tableColumn id="4" xr3:uid="{A6F25AB9-2DCD-4AF9-8C30-4E564C78DE84}" name="Havi bruttó bérköltségen felüli járulék / Egyszerűsített foglalkoztatott napi munkáltatói közterhe" dataDxfId="78"/>
    <tableColumn id="5" xr3:uid="{FE740217-A59F-49E3-A5EE-410F24111BEA}" name="Alkalmazás időtartama (Hónap) / Egyszerűsített foglalkoztatással érintett napok száma (Nap)" dataDxfId="77">
      <calculatedColumnFormula>E164</calculatedColumnFormula>
    </tableColumn>
    <tableColumn id="6" xr3:uid="{CCA0CE73-EB85-42B3-859E-7479ABE7CB3A}" name="Teljes költség" dataDxfId="76">
      <calculatedColumnFormula>D182*E182</calculatedColumnFormula>
    </tableColumn>
    <tableColumn id="7" xr3:uid="{5AE38621-D019-4577-A06F-5E32A1FF9413}" name="Támogatási százalék" dataDxfId="75" dataCellStyle="Százalék"/>
    <tableColumn id="8" xr3:uid="{CF65D92A-AC59-4116-B476-3BAEA5BDB997}" name="Támogatási összeg" dataDxfId="74">
      <calculatedColumnFormula>ROUND(F182*G182,0)</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34B64EFF-5788-40E1-9B37-1E70C02E930F}" name="Táblázat424278" displayName="Táblázat424278" ref="A48:A118" totalsRowShown="0" headerRowDxfId="73" dataDxfId="71" headerRowBorderDxfId="72" tableBorderDxfId="70">
  <tableColumns count="1">
    <tableColumn id="1" xr3:uid="{9C4F5054-984C-4342-8074-95FF47334EAB}" name="Megnevezése" dataDxfId="69"/>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27E144C5-0B97-461D-BAD1-2B77E6D6C717}" name="Táblázat534379" displayName="Táblázat534379" ref="A123:A158" totalsRowShown="0" headerRowDxfId="68" dataDxfId="66" headerRowBorderDxfId="67" tableBorderDxfId="65">
  <tableColumns count="1">
    <tableColumn id="1" xr3:uid="{0D2998B0-924F-42F2-8BC2-7B348A00438F}" name="Megnevezése" dataDxfId="6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AD061630-531B-4D71-BE0E-1E72A3C595DD}" name="Táblázat944480" displayName="Táblázat944480" ref="A163:H177" totalsRowShown="0" headerRowDxfId="63" dataDxfId="61" headerRowBorderDxfId="62" tableBorderDxfId="60" totalsRowBorderDxfId="59">
  <autoFilter ref="A163:H177" xr:uid="{AD061630-531B-4D71-BE0E-1E72A3C595DD}"/>
  <tableColumns count="8">
    <tableColumn id="1" xr3:uid="{5056CE0E-4919-4476-8E54-719DF98BF990}" name="Megnevezése" dataDxfId="58"/>
    <tableColumn id="2" xr3:uid="{5E7C29ED-6678-4E1A-8365-5AFFC234B612}" name="Foglalkoztatás jellege" dataDxfId="57"/>
    <tableColumn id="3" xr3:uid="{4E8F4DF5-3687-40D0-9DAF-909DD06468D7}" name="Mérföldkő hozzárendelése" dataDxfId="56"/>
    <tableColumn id="4" xr3:uid="{1B991B6A-8C04-4D94-AC59-3D1580406665}" name="Havi bruttó bérköltség /  Egyszerűsített foglalkoztatott napi díja" dataDxfId="55"/>
    <tableColumn id="5" xr3:uid="{0511426F-018F-4BAA-832D-4A833A9FE327}" name="Alkalmazás időtartama (Hónap) / Egyszerűsített foglalkoztatással érintett napok száma (Nap)" dataDxfId="54"/>
    <tableColumn id="6" xr3:uid="{90365473-5F06-44D6-B37F-4DE1B85A5714}" name="Teljes költség" dataDxfId="53">
      <calculatedColumnFormula>D164*E164</calculatedColumnFormula>
    </tableColumn>
    <tableColumn id="7" xr3:uid="{1539A419-5FD8-4833-A8EA-6005495A4947}" name="Támogatási százalék" dataDxfId="52" dataCellStyle="Százalék"/>
    <tableColumn id="8" xr3:uid="{C8DBE95F-B733-4D76-80F4-6A957F1B2F12}" name="Támogatási összeg" dataDxfId="51">
      <calculatedColumnFormula>ROUND(F164*G164,0)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3736264C-4BE6-4BC9-B741-36D661AFDBEB}" name="Táblázat5343" displayName="Táblázat5343" ref="A123:A158" totalsRowShown="0" headerRowDxfId="212" dataDxfId="210" headerRowBorderDxfId="211" tableBorderDxfId="209">
  <tableColumns count="1">
    <tableColumn id="1" xr3:uid="{7226710A-27B6-4E41-BDFE-C8B25527ECD5}" name="Megnevezése" dataDxfId="208"/>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CFA22069-E328-4DD4-8BE2-A2F948C8E274}" name="Táblázat1074581" displayName="Táblázat1074581" ref="A181:H195" totalsRowShown="0" headerRowDxfId="50" dataDxfId="48" headerRowBorderDxfId="49" tableBorderDxfId="47" totalsRowBorderDxfId="46">
  <autoFilter ref="A181:H195" xr:uid="{CFA22069-E328-4DD4-8BE2-A2F948C8E274}"/>
  <tableColumns count="8">
    <tableColumn id="1" xr3:uid="{446AACD3-B416-4123-B296-14B8F087BDF1}" name="Megnevezése" dataDxfId="45">
      <calculatedColumnFormula>A164</calculatedColumnFormula>
    </tableColumn>
    <tableColumn id="2" xr3:uid="{B7D9058F-14B9-42DA-BF89-A1881D51B682}" name="Foglalkoztatás jellege" dataDxfId="44">
      <calculatedColumnFormula>B164</calculatedColumnFormula>
    </tableColumn>
    <tableColumn id="3" xr3:uid="{81009B32-AE96-46D8-B3A4-14AE72E78A19}" name="Mérföldkő hozzárendelése" dataDxfId="43">
      <calculatedColumnFormula>C164</calculatedColumnFormula>
    </tableColumn>
    <tableColumn id="4" xr3:uid="{B6A6579C-8E0B-4200-B905-44060A954203}" name="Havi bruttó bérköltségen felüli járulék / Egyszerűsített foglalkoztatott napi munkáltatói közterhe" dataDxfId="42"/>
    <tableColumn id="5" xr3:uid="{54BF73D6-88BE-4545-A973-F76FF1A361F1}" name="Alkalmazás időtartama (Hónap) / Egyszerűsített foglalkoztatással érintett napok száma (Nap)" dataDxfId="41">
      <calculatedColumnFormula>E164</calculatedColumnFormula>
    </tableColumn>
    <tableColumn id="6" xr3:uid="{2D1076DB-5BA1-4941-977F-FC6A90FEC380}" name="Teljes költség" dataDxfId="40">
      <calculatedColumnFormula>D182*E182</calculatedColumnFormula>
    </tableColumn>
    <tableColumn id="7" xr3:uid="{9B5C6B04-7283-4BD9-A55A-F88A60255F4C}" name="Támogatási százalék" dataDxfId="39" dataCellStyle="Százalék"/>
    <tableColumn id="8" xr3:uid="{A7449F18-56CD-4F8F-A75B-35829193C6B9}" name="Támogatási összeg" dataDxfId="38">
      <calculatedColumnFormula>ROUND(F182*G182,0)</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85F8069B-28E5-4595-8CC9-274A91C86CE0}" name="Táblázat424282" displayName="Táblázat424282" ref="A48:A118" totalsRowShown="0" headerRowDxfId="37" dataDxfId="35" headerRowBorderDxfId="36" tableBorderDxfId="34">
  <tableColumns count="1">
    <tableColumn id="1" xr3:uid="{5AD2CE53-AE33-4DC2-A0A4-AFA07C0D79AA}" name="Megnevezése" dataDxfId="33"/>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102062D9-8C7D-489E-9E07-A5477F97F3FC}" name="Táblázat534383" displayName="Táblázat534383" ref="A123:A158" totalsRowShown="0" headerRowDxfId="32" dataDxfId="30" headerRowBorderDxfId="31" tableBorderDxfId="29">
  <tableColumns count="1">
    <tableColumn id="1" xr3:uid="{71204974-7102-45A2-831E-5AC01095AA71}" name="Megnevezése" dataDxfId="28"/>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A664653F-A34A-4436-BB47-31F23C52B00F}" name="Táblázat944484" displayName="Táblázat944484" ref="A163:H177" totalsRowShown="0" headerRowDxfId="27" dataDxfId="25" headerRowBorderDxfId="26" tableBorderDxfId="24" totalsRowBorderDxfId="23">
  <autoFilter ref="A163:H177" xr:uid="{A664653F-A34A-4436-BB47-31F23C52B00F}"/>
  <tableColumns count="8">
    <tableColumn id="1" xr3:uid="{92DE1D36-B6B4-488B-A4F0-61D7A2A7AC88}" name="Megnevezése" dataDxfId="22"/>
    <tableColumn id="2" xr3:uid="{989B4F11-D9F4-4D61-BD26-C1F5FE346804}" name="Foglalkoztatás jellege" dataDxfId="21"/>
    <tableColumn id="3" xr3:uid="{B2386B62-1494-4A2A-BB54-0211AAA76CDE}" name="Mérföldkő hozzárendelése" dataDxfId="20"/>
    <tableColumn id="4" xr3:uid="{FA07FD2C-3125-44D5-B903-F895BA267461}" name="Havi bruttó bérköltség /  Egyszerűsített foglalkoztatott napi díja" dataDxfId="19"/>
    <tableColumn id="5" xr3:uid="{77A281C5-BF59-4B9B-8826-89C4110F5B7D}" name="Alkalmazás időtartama (Hónap) / Egyszerűsített foglalkoztatással érintett napok száma (Nap)" dataDxfId="18"/>
    <tableColumn id="6" xr3:uid="{8A148EA2-5342-4E8B-8692-192FC6945CD1}" name="Teljes költség" dataDxfId="17">
      <calculatedColumnFormula>D164*E164</calculatedColumnFormula>
    </tableColumn>
    <tableColumn id="7" xr3:uid="{C052F6B1-D63B-4530-8D6B-AFE65BCCCCA2}" name="Támogatási százalék" dataDxfId="16" dataCellStyle="Százalék"/>
    <tableColumn id="8" xr3:uid="{73691F6E-2840-41CF-8F92-EAEFF0E2E530}" name="Támogatási összeg" dataDxfId="15">
      <calculatedColumnFormula>ROUND(F164*G164,0)</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ED4525CD-7FDC-418C-9D9E-E567BFAED3EA}" name="Táblázat1074585" displayName="Táblázat1074585" ref="A181:H195" totalsRowShown="0" headerRowDxfId="14" dataDxfId="12" headerRowBorderDxfId="13" tableBorderDxfId="11" totalsRowBorderDxfId="10">
  <autoFilter ref="A181:H195" xr:uid="{ED4525CD-7FDC-418C-9D9E-E567BFAED3EA}"/>
  <tableColumns count="8">
    <tableColumn id="1" xr3:uid="{E9437940-9941-4BCF-BAC0-36B445C1A6B0}" name="Megnevezése" dataDxfId="9">
      <calculatedColumnFormula>A164</calculatedColumnFormula>
    </tableColumn>
    <tableColumn id="2" xr3:uid="{23F3C76B-93D0-42B1-B1FC-2B704EE16565}" name="Foglalkoztatás jellege" dataDxfId="8">
      <calculatedColumnFormula>B164</calculatedColumnFormula>
    </tableColumn>
    <tableColumn id="3" xr3:uid="{006545F0-1509-4E6C-847F-53274CC31C81}" name="Mérföldkő hozzárendelése" dataDxfId="7">
      <calculatedColumnFormula>C164</calculatedColumnFormula>
    </tableColumn>
    <tableColumn id="4" xr3:uid="{37EFFCC8-D4F8-46DC-A045-49C7D965A3EE}" name="Havi bruttó bérköltségen felüli járulék / Egyszerűsített foglalkoztatott napi munkáltatói közterhe" dataDxfId="6"/>
    <tableColumn id="5" xr3:uid="{7044A78B-EF26-4B47-A50E-E5A40F6C6354}" name="Alkalmazás időtartama (Hónap) / Egyszerűsített foglalkoztatással érintett napok száma (Nap)" dataDxfId="5">
      <calculatedColumnFormula>E164</calculatedColumnFormula>
    </tableColumn>
    <tableColumn id="6" xr3:uid="{52666831-757A-437D-AA2B-AADF65138030}" name="Teljes költség" dataDxfId="4">
      <calculatedColumnFormula>D182*E182</calculatedColumnFormula>
    </tableColumn>
    <tableColumn id="7" xr3:uid="{3BE83886-A6E0-49AD-936F-A9EEB893E8FF}" name="Támogatási százalék" dataDxfId="3" dataCellStyle="Százalék"/>
    <tableColumn id="8" xr3:uid="{D6CAE713-6106-476F-8E0D-BA62C6280668}" name="Támogatási összeg" dataDxfId="2">
      <calculatedColumnFormula>ROUND(F182*G182,0)</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7468A78-42A9-406C-8922-2C96415C6033}" name="Táblázat9444" displayName="Táblázat9444" ref="A163:H177" totalsRowShown="0" headerRowDxfId="207" dataDxfId="205" headerRowBorderDxfId="206" tableBorderDxfId="204" totalsRowBorderDxfId="203">
  <autoFilter ref="A163:H177" xr:uid="{07468A78-42A9-406C-8922-2C96415C6033}"/>
  <tableColumns count="8">
    <tableColumn id="1" xr3:uid="{B45AC8F8-9DA2-4B11-B141-630515765BE1}" name="Megnevezése" dataDxfId="202"/>
    <tableColumn id="2" xr3:uid="{5DCFCCBE-C9C9-4AB3-9B63-0BF32AFB448F}" name="Foglalkoztatás jellege" dataDxfId="201"/>
    <tableColumn id="3" xr3:uid="{17A26BE9-0142-4934-8D94-839D638E0BF8}" name="Mérföldkő hozzárendelése" dataDxfId="200"/>
    <tableColumn id="4" xr3:uid="{3766CCF2-7054-49BF-AF20-7424B1C942D4}" name="Havi bruttó bérköltség /  Egyszerűsített foglalkoztatott napi díja" dataDxfId="199"/>
    <tableColumn id="5" xr3:uid="{85DC9E26-522F-476A-B9D5-F290909C1F3A}" name="Alkalmazás időtartama (Hónap) / Egyszerűsített foglalkoztatással érintett napok száma (Nap)" dataDxfId="198"/>
    <tableColumn id="6" xr3:uid="{671E3589-27EB-4E13-B337-8D4669A34D42}" name="Teljes költség" dataDxfId="197">
      <calculatedColumnFormula>D164*E164</calculatedColumnFormula>
    </tableColumn>
    <tableColumn id="7" xr3:uid="{8ADAF038-02E1-413D-9191-AB8FBFDB9B33}" name="Támogatási százalék" dataDxfId="196" dataCellStyle="Százalék"/>
    <tableColumn id="8" xr3:uid="{F0A29D09-8290-4EC6-9EC9-4807A733B99B}" name="Támogatási összeg" dataDxfId="195">
      <calculatedColumnFormula>ROUND(F164*G164,0)</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A48B7436-1DC6-44BD-B28C-EB7A66F89A82}" name="Táblázat10745" displayName="Táblázat10745" ref="A181:H195" totalsRowShown="0" headerRowDxfId="194" dataDxfId="192" headerRowBorderDxfId="193" tableBorderDxfId="191" totalsRowBorderDxfId="190">
  <autoFilter ref="A181:H195" xr:uid="{A48B7436-1DC6-44BD-B28C-EB7A66F89A82}"/>
  <tableColumns count="8">
    <tableColumn id="1" xr3:uid="{14AF3288-6B06-48C4-94F2-C38B1496222D}" name="Megnevezése" dataDxfId="189">
      <calculatedColumnFormula>A164</calculatedColumnFormula>
    </tableColumn>
    <tableColumn id="2" xr3:uid="{C9E2689C-4410-4DC7-9CE2-11125BF34E3D}" name="Foglalkoztatás jellege" dataDxfId="188">
      <calculatedColumnFormula>B164</calculatedColumnFormula>
    </tableColumn>
    <tableColumn id="3" xr3:uid="{BE1E135E-3090-40C3-BEA1-52F3A7D6945B}" name="Mérföldkő hozzárendelése" dataDxfId="187">
      <calculatedColumnFormula>C164</calculatedColumnFormula>
    </tableColumn>
    <tableColumn id="4" xr3:uid="{110B0BD8-C64B-4C16-98EB-803D7AEF35D9}" name="Havi bruttó bérköltségen felüli járulék / Egyszerűsített foglalkoztatott napi munkáltatói közterhe" dataDxfId="186"/>
    <tableColumn id="5" xr3:uid="{E90EE2A9-DB83-47B2-8F1F-95B850FC8ECE}" name="Alkalmazás időtartama (Hónap) / Egyszerűsített foglalkoztatással érintett napok száma (Nap)" dataDxfId="185">
      <calculatedColumnFormula>E164</calculatedColumnFormula>
    </tableColumn>
    <tableColumn id="6" xr3:uid="{44DC7C31-BD95-4CAD-8EDD-CC8A2544AA21}" name="Teljes költség" dataDxfId="184">
      <calculatedColumnFormula>D182*E182</calculatedColumnFormula>
    </tableColumn>
    <tableColumn id="7" xr3:uid="{01DF6A67-6BC4-4F38-8778-157F75779AEE}" name="Támogatási százalék" dataDxfId="183" dataCellStyle="Százalék"/>
    <tableColumn id="8" xr3:uid="{9AC6CEF0-E289-480B-85A2-38E4C1443D02}" name="Támogatási összeg" dataDxfId="182">
      <calculatedColumnFormula>ROUND(F182*G182,0)</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6977D102-C625-42A4-9251-D5052FD615DF}" name="Táblázat424266" displayName="Táblázat424266" ref="A48:A118" totalsRowShown="0" headerRowDxfId="181" dataDxfId="179" headerRowBorderDxfId="180" tableBorderDxfId="178">
  <tableColumns count="1">
    <tableColumn id="1" xr3:uid="{B6075088-7E9D-4C50-A674-4896413D23E5}" name="Megnevezése" dataDxfId="17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73FC3B37-ED5D-4EA7-B3C3-A5F5707D5AC1}" name="Táblázat534367" displayName="Táblázat534367" ref="A123:A158" totalsRowShown="0" headerRowDxfId="176" dataDxfId="174" headerRowBorderDxfId="175" tableBorderDxfId="173">
  <tableColumns count="1">
    <tableColumn id="1" xr3:uid="{DAB26534-5E71-4F36-BDEE-8A0BC95CA5F2}" name="Megnevezése" dataDxfId="17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F3B59AA9-F0D4-4C49-A55E-123FEF891A2E}" name="Táblázat944468" displayName="Táblázat944468" ref="A163:H177" totalsRowShown="0" headerRowDxfId="171" dataDxfId="169" headerRowBorderDxfId="170" tableBorderDxfId="168" totalsRowBorderDxfId="167">
  <autoFilter ref="A163:H177" xr:uid="{F3B59AA9-F0D4-4C49-A55E-123FEF891A2E}"/>
  <tableColumns count="8">
    <tableColumn id="1" xr3:uid="{0B71B746-B5B8-4691-9CF8-737E02359CA5}" name="Megnevezése" dataDxfId="166"/>
    <tableColumn id="2" xr3:uid="{1D0F98C4-CE81-4F8E-9FBA-77376B6073A4}" name="Foglalkoztatás jellege" dataDxfId="165"/>
    <tableColumn id="3" xr3:uid="{91E93196-2B00-4235-83CF-987790E70954}" name="Mérföldkő hozzárendelése" dataDxfId="164"/>
    <tableColumn id="4" xr3:uid="{5C4A7706-F3D5-423A-9F3D-02D2F120EF61}" name="Havi bruttó bérköltség /  Egyszerűsített foglalkoztatott napi díja" dataDxfId="163"/>
    <tableColumn id="5" xr3:uid="{12EF0A14-A284-49F0-9514-FE09FBDB761D}" name="Alkalmazás időtartama (Hónap) / Egyszerűsített foglalkoztatással érintett napok száma (Nap)" dataDxfId="162"/>
    <tableColumn id="6" xr3:uid="{CB97EFE8-3E8F-406D-B179-9D8E7486C340}" name="Teljes költség" dataDxfId="161">
      <calculatedColumnFormula>D164*E164</calculatedColumnFormula>
    </tableColumn>
    <tableColumn id="7" xr3:uid="{CF0F0BC5-32D6-4433-B38E-779608F2F598}" name="Támogatási százalék" dataDxfId="160" dataCellStyle="Százalék"/>
    <tableColumn id="8" xr3:uid="{06E66A3E-68B8-4100-BBC1-EBEC1AD4B2B9}" name="Támogatási összeg" dataDxfId="159">
      <calculatedColumnFormula>ROUND(F164*G164,0)</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CDEBA1CE-11B6-4C05-913B-752DFFED8B14}" name="Táblázat1074569" displayName="Táblázat1074569" ref="A181:H195" totalsRowShown="0" headerRowDxfId="158" dataDxfId="156" headerRowBorderDxfId="157" tableBorderDxfId="155" totalsRowBorderDxfId="154">
  <autoFilter ref="A181:H195" xr:uid="{CDEBA1CE-11B6-4C05-913B-752DFFED8B14}"/>
  <tableColumns count="8">
    <tableColumn id="1" xr3:uid="{7ACDDC0A-DEAC-4B69-88B8-82B096399A59}" name="Megnevezése" dataDxfId="153">
      <calculatedColumnFormula>A164</calculatedColumnFormula>
    </tableColumn>
    <tableColumn id="2" xr3:uid="{DF293DD1-831C-4910-B8CC-FEB04765FB18}" name="Foglalkoztatás jellege" dataDxfId="152">
      <calculatedColumnFormula>B164</calculatedColumnFormula>
    </tableColumn>
    <tableColumn id="3" xr3:uid="{D2FBD125-D544-4FE3-BC1C-A18B5EBC3CAC}" name="Mérföldkő hozzárendelése" dataDxfId="151">
      <calculatedColumnFormula>C164</calculatedColumnFormula>
    </tableColumn>
    <tableColumn id="4" xr3:uid="{B2894BF6-957F-4121-B928-CEEC14834494}" name="Havi bruttó bérköltségen felüli járulék / Egyszerűsített foglalkoztatott napi munkáltatói közterhe" dataDxfId="150"/>
    <tableColumn id="5" xr3:uid="{14713AD8-4ADD-4DDB-BEE5-0E92B0D6A001}" name="Alkalmazás időtartama (Hónap) / Egyszerűsített foglalkoztatással érintett napok száma (Nap)" dataDxfId="149">
      <calculatedColumnFormula>E164</calculatedColumnFormula>
    </tableColumn>
    <tableColumn id="6" xr3:uid="{8AFB6A4D-1BBC-4323-BD4C-96DDC7BAC9A2}" name="Teljes költség" dataDxfId="148">
      <calculatedColumnFormula>D182*E182</calculatedColumnFormula>
    </tableColumn>
    <tableColumn id="7" xr3:uid="{121397A9-79CF-472F-9813-564F92F3585F}" name="Támogatási százalék" dataDxfId="147" dataCellStyle="Százalék"/>
    <tableColumn id="8" xr3:uid="{E116D5A8-7BEA-4420-9C6E-15CEEDAAD908}" name="Támogatási összeg" dataDxfId="146">
      <calculatedColumnFormula>ROUND(F182*G182,0)</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AEDAC6FC-A679-4827-A0E3-BC5F829E504D}" name="Táblázat424270" displayName="Táblázat424270" ref="A48:A118" totalsRowShown="0" headerRowDxfId="145" dataDxfId="143" headerRowBorderDxfId="144" tableBorderDxfId="142">
  <tableColumns count="1">
    <tableColumn id="1" xr3:uid="{3ECEC2B6-925F-412C-BE67-D0C876566EA0}" name="Megnevezése" dataDxfId="141"/>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 Id="rId4" Type="http://schemas.openxmlformats.org/officeDocument/2006/relationships/table" Target="../tables/table1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table" Target="../tables/table13.xml"/><Relationship Id="rId4" Type="http://schemas.openxmlformats.org/officeDocument/2006/relationships/table" Target="../tables/table16.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4" Type="http://schemas.openxmlformats.org/officeDocument/2006/relationships/table" Target="../tables/table20.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945AF-5916-4A6A-A384-C4DE764669A2}">
  <dimension ref="A1:AB126"/>
  <sheetViews>
    <sheetView workbookViewId="0"/>
  </sheetViews>
  <sheetFormatPr defaultColWidth="23.54296875" defaultRowHeight="14.5" x14ac:dyDescent="0.35"/>
  <cols>
    <col min="1" max="1" width="34.26953125" style="2" customWidth="1"/>
    <col min="2" max="2" width="128.81640625" style="2" customWidth="1"/>
    <col min="3" max="26" width="23.54296875" style="2"/>
    <col min="27" max="28" width="23.54296875" style="101"/>
    <col min="29" max="16384" width="23.54296875" style="2"/>
  </cols>
  <sheetData>
    <row r="1" spans="1:2" ht="43.5" x14ac:dyDescent="0.35">
      <c r="A1" s="99" t="s">
        <v>0</v>
      </c>
      <c r="B1" s="100" t="s">
        <v>1</v>
      </c>
    </row>
    <row r="2" spans="1:2" x14ac:dyDescent="0.35">
      <c r="A2" s="101"/>
      <c r="B2" s="101"/>
    </row>
    <row r="3" spans="1:2" x14ac:dyDescent="0.35">
      <c r="A3" s="101"/>
      <c r="B3" s="101"/>
    </row>
    <row r="4" spans="1:2" x14ac:dyDescent="0.35">
      <c r="A4" s="108" t="s">
        <v>2</v>
      </c>
      <c r="B4" s="109"/>
    </row>
    <row r="5" spans="1:2" ht="29" x14ac:dyDescent="0.35">
      <c r="A5" s="102" t="s">
        <v>3</v>
      </c>
      <c r="B5" s="103" t="s">
        <v>4</v>
      </c>
    </row>
    <row r="6" spans="1:2" x14ac:dyDescent="0.35">
      <c r="A6" s="4" t="s">
        <v>5</v>
      </c>
      <c r="B6" s="5" t="s">
        <v>6</v>
      </c>
    </row>
    <row r="7" spans="1:2" x14ac:dyDescent="0.35">
      <c r="A7" s="4" t="s">
        <v>7</v>
      </c>
      <c r="B7" s="5" t="s">
        <v>8</v>
      </c>
    </row>
    <row r="8" spans="1:2" ht="29" x14ac:dyDescent="0.35">
      <c r="A8" s="104" t="s">
        <v>9</v>
      </c>
      <c r="B8" s="105" t="s">
        <v>10</v>
      </c>
    </row>
    <row r="9" spans="1:2" x14ac:dyDescent="0.35">
      <c r="A9" s="110" t="s">
        <v>11</v>
      </c>
      <c r="B9" s="111"/>
    </row>
    <row r="10" spans="1:2" ht="29" x14ac:dyDescent="0.35">
      <c r="A10" s="102" t="s">
        <v>12</v>
      </c>
      <c r="B10" s="103" t="s">
        <v>13</v>
      </c>
    </row>
    <row r="11" spans="1:2" ht="29" x14ac:dyDescent="0.35">
      <c r="A11" s="4" t="s">
        <v>14</v>
      </c>
      <c r="B11" s="5" t="s">
        <v>15</v>
      </c>
    </row>
    <row r="12" spans="1:2" ht="43.5" x14ac:dyDescent="0.35">
      <c r="A12" s="4" t="s">
        <v>16</v>
      </c>
      <c r="B12" s="5" t="s">
        <v>17</v>
      </c>
    </row>
    <row r="13" spans="1:2" ht="29" x14ac:dyDescent="0.35">
      <c r="A13" s="4" t="s">
        <v>94</v>
      </c>
      <c r="B13" s="5" t="s">
        <v>95</v>
      </c>
    </row>
    <row r="14" spans="1:2" ht="43.5" x14ac:dyDescent="0.35">
      <c r="A14" s="4" t="s">
        <v>18</v>
      </c>
      <c r="B14" s="5" t="s">
        <v>19</v>
      </c>
    </row>
    <row r="15" spans="1:2" ht="43.5" x14ac:dyDescent="0.35">
      <c r="A15" s="4" t="s">
        <v>20</v>
      </c>
      <c r="B15" s="5" t="s">
        <v>21</v>
      </c>
    </row>
    <row r="16" spans="1:2" ht="43.5" x14ac:dyDescent="0.35">
      <c r="A16" s="104" t="s">
        <v>22</v>
      </c>
      <c r="B16" s="105" t="s">
        <v>23</v>
      </c>
    </row>
    <row r="17" spans="1:2" x14ac:dyDescent="0.35">
      <c r="A17" s="110" t="s">
        <v>24</v>
      </c>
      <c r="B17" s="111"/>
    </row>
    <row r="18" spans="1:2" ht="29" x14ac:dyDescent="0.35">
      <c r="A18" s="102" t="s">
        <v>12</v>
      </c>
      <c r="B18" s="103" t="s">
        <v>25</v>
      </c>
    </row>
    <row r="19" spans="1:2" x14ac:dyDescent="0.35">
      <c r="A19" s="4" t="s">
        <v>26</v>
      </c>
      <c r="B19" s="5" t="s">
        <v>27</v>
      </c>
    </row>
    <row r="20" spans="1:2" ht="58" x14ac:dyDescent="0.35">
      <c r="A20" s="4" t="s">
        <v>16</v>
      </c>
      <c r="B20" s="5" t="s">
        <v>28</v>
      </c>
    </row>
    <row r="21" spans="1:2" ht="29" x14ac:dyDescent="0.35">
      <c r="A21" s="4" t="s">
        <v>29</v>
      </c>
      <c r="B21" s="5" t="s">
        <v>30</v>
      </c>
    </row>
    <row r="22" spans="1:2" ht="43.5" x14ac:dyDescent="0.35">
      <c r="A22" s="4" t="s">
        <v>31</v>
      </c>
      <c r="B22" s="5" t="s">
        <v>32</v>
      </c>
    </row>
    <row r="23" spans="1:2" ht="43.5" x14ac:dyDescent="0.35">
      <c r="A23" s="4" t="s">
        <v>33</v>
      </c>
      <c r="B23" s="5" t="s">
        <v>34</v>
      </c>
    </row>
    <row r="24" spans="1:2" ht="43.5" x14ac:dyDescent="0.35">
      <c r="A24" s="4" t="s">
        <v>20</v>
      </c>
      <c r="B24" s="5" t="s">
        <v>35</v>
      </c>
    </row>
    <row r="25" spans="1:2" x14ac:dyDescent="0.35">
      <c r="A25" s="104" t="s">
        <v>36</v>
      </c>
      <c r="B25" s="105" t="s">
        <v>37</v>
      </c>
    </row>
    <row r="26" spans="1:2" x14ac:dyDescent="0.35">
      <c r="A26" s="112" t="s">
        <v>38</v>
      </c>
      <c r="B26" s="113"/>
    </row>
    <row r="64" spans="1:25" x14ac:dyDescent="0.35">
      <c r="A64" s="3"/>
      <c r="B64" s="3"/>
      <c r="C64" s="3"/>
      <c r="D64" s="3"/>
      <c r="E64" s="3"/>
      <c r="F64" s="3"/>
      <c r="G64" s="3"/>
      <c r="H64" s="3"/>
      <c r="I64" s="3"/>
      <c r="J64" s="3"/>
      <c r="K64" s="3"/>
      <c r="L64" s="3"/>
      <c r="M64" s="3"/>
      <c r="N64" s="3"/>
      <c r="O64" s="3"/>
      <c r="P64" s="3"/>
      <c r="Q64" s="3"/>
      <c r="R64" s="3"/>
      <c r="S64" s="3"/>
      <c r="T64" s="3"/>
      <c r="U64" s="3"/>
      <c r="V64" s="3"/>
      <c r="W64" s="3"/>
      <c r="X64" s="3"/>
      <c r="Y64" s="3"/>
    </row>
    <row r="65" spans="1:25" x14ac:dyDescent="0.35">
      <c r="A65" s="106"/>
      <c r="B65" s="106"/>
      <c r="C65" s="106"/>
      <c r="D65" s="106"/>
      <c r="E65" s="106"/>
      <c r="F65" s="106"/>
      <c r="G65" s="106"/>
      <c r="H65" s="106"/>
      <c r="I65" s="106"/>
      <c r="J65" s="106"/>
      <c r="K65" s="106"/>
      <c r="L65" s="106"/>
      <c r="M65" s="106"/>
      <c r="N65" s="106"/>
      <c r="O65" s="106"/>
      <c r="P65" s="106"/>
      <c r="Q65" s="106"/>
      <c r="R65" s="106"/>
      <c r="S65" s="106"/>
      <c r="T65" s="106"/>
      <c r="U65" s="106"/>
      <c r="V65" s="106"/>
      <c r="W65" s="106"/>
      <c r="X65" s="106"/>
      <c r="Y65" s="106"/>
    </row>
    <row r="67" spans="1:25" x14ac:dyDescent="0.35">
      <c r="A67" s="3"/>
      <c r="B67" s="3"/>
      <c r="C67" s="3"/>
      <c r="D67" s="3"/>
      <c r="E67" s="3"/>
      <c r="F67" s="3"/>
      <c r="G67" s="3"/>
      <c r="H67" s="3"/>
      <c r="I67" s="3"/>
      <c r="J67" s="3"/>
      <c r="K67" s="3"/>
      <c r="L67" s="3"/>
      <c r="M67" s="3"/>
      <c r="N67" s="3"/>
      <c r="O67" s="3"/>
      <c r="P67" s="3"/>
      <c r="Q67" s="3"/>
      <c r="R67" s="3"/>
      <c r="S67" s="3"/>
      <c r="T67" s="3"/>
      <c r="U67" s="3"/>
      <c r="V67" s="3"/>
      <c r="W67" s="3"/>
      <c r="X67" s="3"/>
      <c r="Y67" s="3"/>
    </row>
    <row r="68" spans="1:25" x14ac:dyDescent="0.35">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row>
    <row r="69" spans="1:25" x14ac:dyDescent="0.35">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row>
    <row r="70" spans="1:25" x14ac:dyDescent="0.35">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row>
    <row r="71" spans="1:25" x14ac:dyDescent="0.35">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row>
    <row r="72" spans="1:25" x14ac:dyDescent="0.35">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row>
    <row r="73" spans="1:25" x14ac:dyDescent="0.35">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row>
    <row r="74" spans="1:25" x14ac:dyDescent="0.35">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row>
    <row r="75" spans="1:25" x14ac:dyDescent="0.35">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row>
    <row r="76" spans="1:25" x14ac:dyDescent="0.35">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row>
    <row r="77" spans="1:25" x14ac:dyDescent="0.35">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row>
    <row r="78" spans="1:25" x14ac:dyDescent="0.35">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row>
    <row r="79" spans="1:25" x14ac:dyDescent="0.35">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row>
    <row r="80" spans="1:25" x14ac:dyDescent="0.35">
      <c r="A80" s="107"/>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row>
    <row r="81" spans="1:25" x14ac:dyDescent="0.35">
      <c r="A81" s="107"/>
      <c r="B81" s="107"/>
      <c r="C81" s="107"/>
      <c r="D81" s="107"/>
      <c r="E81" s="107"/>
      <c r="F81" s="107"/>
      <c r="G81" s="107"/>
      <c r="H81" s="107"/>
      <c r="I81" s="107"/>
      <c r="J81" s="107"/>
      <c r="K81" s="107"/>
      <c r="L81" s="107"/>
      <c r="M81" s="107"/>
      <c r="N81" s="107"/>
      <c r="O81" s="107"/>
      <c r="P81" s="107"/>
      <c r="Q81" s="107"/>
      <c r="R81" s="107"/>
      <c r="S81" s="107"/>
      <c r="T81" s="107"/>
      <c r="U81" s="107"/>
      <c r="V81" s="107"/>
      <c r="W81" s="107"/>
      <c r="X81" s="107"/>
      <c r="Y81" s="107"/>
    </row>
    <row r="82" spans="1:25" x14ac:dyDescent="0.35">
      <c r="A82" s="107"/>
      <c r="B82" s="107"/>
      <c r="C82" s="107"/>
      <c r="D82" s="107"/>
      <c r="E82" s="107"/>
      <c r="F82" s="107"/>
      <c r="G82" s="107"/>
      <c r="H82" s="107"/>
      <c r="I82" s="107"/>
      <c r="J82" s="107"/>
      <c r="K82" s="107"/>
      <c r="L82" s="107"/>
      <c r="M82" s="107"/>
      <c r="N82" s="107"/>
      <c r="O82" s="107"/>
      <c r="P82" s="107"/>
      <c r="Q82" s="107"/>
      <c r="R82" s="107"/>
      <c r="S82" s="107"/>
      <c r="T82" s="107"/>
      <c r="U82" s="107"/>
      <c r="V82" s="107"/>
      <c r="W82" s="107"/>
      <c r="X82" s="107"/>
      <c r="Y82" s="107"/>
    </row>
    <row r="83" spans="1:25" x14ac:dyDescent="0.35">
      <c r="A83" s="107"/>
      <c r="B83" s="107"/>
      <c r="C83" s="107"/>
      <c r="D83" s="107"/>
      <c r="E83" s="107"/>
      <c r="F83" s="107"/>
      <c r="G83" s="107"/>
      <c r="H83" s="107"/>
      <c r="I83" s="107"/>
      <c r="J83" s="107"/>
      <c r="K83" s="107"/>
      <c r="L83" s="107"/>
      <c r="M83" s="107"/>
      <c r="N83" s="107"/>
      <c r="O83" s="107"/>
      <c r="P83" s="107"/>
      <c r="Q83" s="107"/>
      <c r="R83" s="107"/>
      <c r="S83" s="107"/>
      <c r="T83" s="107"/>
      <c r="U83" s="107"/>
      <c r="V83" s="107"/>
      <c r="W83" s="107"/>
      <c r="X83" s="107"/>
      <c r="Y83" s="107"/>
    </row>
    <row r="84" spans="1:25" x14ac:dyDescent="0.35">
      <c r="A84" s="107"/>
      <c r="B84" s="107"/>
      <c r="C84" s="107"/>
      <c r="D84" s="107"/>
      <c r="E84" s="107"/>
      <c r="F84" s="107"/>
      <c r="G84" s="107"/>
      <c r="H84" s="107"/>
      <c r="I84" s="107"/>
      <c r="J84" s="107"/>
      <c r="K84" s="107"/>
      <c r="L84" s="107"/>
      <c r="M84" s="107"/>
      <c r="N84" s="107"/>
      <c r="O84" s="107"/>
      <c r="P84" s="107"/>
      <c r="Q84" s="107"/>
      <c r="R84" s="107"/>
      <c r="S84" s="107"/>
      <c r="T84" s="107"/>
      <c r="U84" s="107"/>
      <c r="V84" s="107"/>
      <c r="W84" s="107"/>
      <c r="X84" s="107"/>
      <c r="Y84" s="107"/>
    </row>
    <row r="85" spans="1:25" x14ac:dyDescent="0.35">
      <c r="A85" s="107"/>
      <c r="B85" s="107"/>
      <c r="C85" s="107"/>
      <c r="D85" s="107"/>
      <c r="E85" s="107"/>
      <c r="F85" s="107"/>
      <c r="G85" s="107"/>
      <c r="H85" s="107"/>
      <c r="I85" s="107"/>
      <c r="J85" s="107"/>
      <c r="K85" s="107"/>
      <c r="L85" s="107"/>
      <c r="M85" s="107"/>
      <c r="N85" s="107"/>
      <c r="O85" s="107"/>
      <c r="P85" s="107"/>
      <c r="Q85" s="107"/>
      <c r="R85" s="107"/>
      <c r="S85" s="107"/>
      <c r="T85" s="107"/>
      <c r="U85" s="107"/>
      <c r="V85" s="107"/>
      <c r="W85" s="107"/>
      <c r="X85" s="107"/>
      <c r="Y85" s="107"/>
    </row>
    <row r="86" spans="1:25" x14ac:dyDescent="0.35">
      <c r="A86" s="107"/>
      <c r="B86" s="107"/>
      <c r="C86" s="107"/>
      <c r="D86" s="107"/>
      <c r="E86" s="107"/>
      <c r="F86" s="107"/>
      <c r="G86" s="107"/>
      <c r="H86" s="107"/>
      <c r="I86" s="107"/>
      <c r="J86" s="107"/>
      <c r="K86" s="107"/>
      <c r="L86" s="107"/>
      <c r="M86" s="107"/>
      <c r="N86" s="107"/>
      <c r="O86" s="107"/>
      <c r="P86" s="107"/>
      <c r="Q86" s="107"/>
      <c r="R86" s="107"/>
      <c r="S86" s="107"/>
      <c r="T86" s="107"/>
      <c r="U86" s="107"/>
      <c r="V86" s="107"/>
      <c r="W86" s="107"/>
      <c r="X86" s="107"/>
      <c r="Y86" s="107"/>
    </row>
    <row r="87" spans="1:25" x14ac:dyDescent="0.35">
      <c r="A87" s="107"/>
      <c r="B87" s="107"/>
      <c r="C87" s="107"/>
      <c r="D87" s="107"/>
      <c r="E87" s="107"/>
      <c r="F87" s="107"/>
      <c r="G87" s="107"/>
      <c r="H87" s="107"/>
      <c r="I87" s="107"/>
      <c r="J87" s="107"/>
      <c r="K87" s="107"/>
      <c r="L87" s="107"/>
      <c r="M87" s="107"/>
      <c r="N87" s="107"/>
      <c r="O87" s="107"/>
      <c r="P87" s="107"/>
      <c r="Q87" s="107"/>
      <c r="R87" s="107"/>
      <c r="S87" s="107"/>
      <c r="T87" s="107"/>
      <c r="U87" s="107"/>
      <c r="V87" s="107"/>
      <c r="W87" s="107"/>
      <c r="X87" s="107"/>
      <c r="Y87" s="107"/>
    </row>
    <row r="88" spans="1:25" x14ac:dyDescent="0.35">
      <c r="A88" s="107"/>
      <c r="B88" s="107"/>
      <c r="C88" s="107"/>
      <c r="D88" s="107"/>
      <c r="E88" s="107"/>
      <c r="F88" s="107"/>
      <c r="G88" s="107"/>
      <c r="H88" s="107"/>
      <c r="I88" s="107"/>
      <c r="J88" s="107"/>
      <c r="K88" s="107"/>
      <c r="L88" s="107"/>
      <c r="M88" s="107"/>
      <c r="N88" s="107"/>
      <c r="O88" s="107"/>
      <c r="P88" s="107"/>
      <c r="Q88" s="107"/>
      <c r="R88" s="107"/>
      <c r="S88" s="107"/>
      <c r="T88" s="107"/>
      <c r="U88" s="107"/>
      <c r="V88" s="107"/>
      <c r="W88" s="107"/>
      <c r="X88" s="107"/>
      <c r="Y88" s="107"/>
    </row>
    <row r="89" spans="1:25" x14ac:dyDescent="0.35">
      <c r="A89" s="107"/>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row>
    <row r="90" spans="1:25" x14ac:dyDescent="0.35">
      <c r="A90" s="107"/>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row>
    <row r="91" spans="1:25" x14ac:dyDescent="0.35">
      <c r="A91" s="107"/>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row>
    <row r="92" spans="1:25" x14ac:dyDescent="0.35">
      <c r="A92" s="107"/>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row>
    <row r="93" spans="1:25" x14ac:dyDescent="0.35">
      <c r="A93" s="107"/>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row>
    <row r="94" spans="1:25" x14ac:dyDescent="0.35">
      <c r="A94" s="107"/>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row>
    <row r="95" spans="1:25" x14ac:dyDescent="0.35">
      <c r="A95" s="107"/>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row>
    <row r="96" spans="1:25" x14ac:dyDescent="0.35">
      <c r="A96" s="107"/>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row>
    <row r="97" spans="1:25" x14ac:dyDescent="0.35">
      <c r="A97" s="107"/>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row>
    <row r="98" spans="1:25" x14ac:dyDescent="0.35">
      <c r="A98" s="107"/>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row>
    <row r="99" spans="1:25" x14ac:dyDescent="0.35">
      <c r="A99" s="107"/>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row>
    <row r="100" spans="1:25" x14ac:dyDescent="0.35">
      <c r="A100" s="107"/>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row>
    <row r="101" spans="1:25" x14ac:dyDescent="0.35">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row>
    <row r="102" spans="1:25" x14ac:dyDescent="0.35">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row>
    <row r="103" spans="1:25" x14ac:dyDescent="0.35">
      <c r="A103" s="106"/>
      <c r="B103" s="106"/>
      <c r="C103" s="106"/>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row>
    <row r="104" spans="1:25" x14ac:dyDescent="0.35">
      <c r="A104" s="106"/>
      <c r="B104" s="106"/>
      <c r="C104" s="106"/>
      <c r="D104" s="106"/>
      <c r="E104" s="106"/>
      <c r="F104" s="106"/>
      <c r="G104" s="106"/>
      <c r="H104" s="106"/>
      <c r="I104" s="106"/>
      <c r="J104" s="106"/>
      <c r="K104" s="106"/>
      <c r="L104" s="106"/>
      <c r="M104" s="106"/>
      <c r="N104" s="106"/>
      <c r="O104" s="106"/>
      <c r="P104" s="106"/>
      <c r="Q104" s="106"/>
      <c r="R104" s="106"/>
      <c r="S104" s="106"/>
      <c r="T104" s="106"/>
      <c r="U104" s="106"/>
      <c r="V104" s="106"/>
      <c r="W104" s="106"/>
      <c r="X104" s="106"/>
      <c r="Y104" s="106"/>
    </row>
    <row r="105" spans="1:25" x14ac:dyDescent="0.35">
      <c r="A105" s="106"/>
      <c r="B105" s="106"/>
      <c r="C105" s="106"/>
      <c r="D105" s="106"/>
      <c r="E105" s="106"/>
      <c r="F105" s="106"/>
      <c r="G105" s="106"/>
      <c r="H105" s="106"/>
      <c r="I105" s="106"/>
      <c r="J105" s="106"/>
      <c r="K105" s="106"/>
      <c r="L105" s="106"/>
      <c r="M105" s="106"/>
      <c r="N105" s="106"/>
      <c r="O105" s="106"/>
      <c r="P105" s="106"/>
      <c r="Q105" s="106"/>
      <c r="R105" s="106"/>
      <c r="S105" s="106"/>
      <c r="T105" s="106"/>
      <c r="U105" s="106"/>
      <c r="V105" s="106"/>
      <c r="W105" s="106"/>
      <c r="X105" s="106"/>
      <c r="Y105" s="106"/>
    </row>
    <row r="106" spans="1:25" x14ac:dyDescent="0.35">
      <c r="A106" s="106"/>
      <c r="B106" s="106"/>
      <c r="C106" s="106"/>
      <c r="D106" s="106"/>
      <c r="E106" s="106"/>
      <c r="F106" s="106"/>
      <c r="G106" s="106"/>
      <c r="H106" s="106"/>
      <c r="I106" s="106"/>
      <c r="J106" s="106"/>
      <c r="K106" s="106"/>
      <c r="L106" s="106"/>
      <c r="M106" s="106"/>
      <c r="N106" s="106"/>
      <c r="O106" s="106"/>
      <c r="P106" s="106"/>
      <c r="Q106" s="106"/>
      <c r="R106" s="106"/>
      <c r="S106" s="106"/>
      <c r="T106" s="106"/>
      <c r="U106" s="106"/>
      <c r="V106" s="106"/>
      <c r="W106" s="106"/>
      <c r="X106" s="106"/>
      <c r="Y106" s="106"/>
    </row>
    <row r="107" spans="1:25" x14ac:dyDescent="0.35">
      <c r="A107" s="106"/>
      <c r="B107" s="106"/>
      <c r="C107" s="106"/>
      <c r="D107" s="106"/>
      <c r="E107" s="106"/>
      <c r="F107" s="106"/>
      <c r="G107" s="106"/>
      <c r="H107" s="106"/>
      <c r="I107" s="106"/>
      <c r="J107" s="106"/>
      <c r="K107" s="106"/>
      <c r="L107" s="106"/>
      <c r="M107" s="106"/>
      <c r="N107" s="106"/>
      <c r="O107" s="106"/>
      <c r="P107" s="106"/>
      <c r="Q107" s="106"/>
      <c r="R107" s="106"/>
      <c r="S107" s="106"/>
      <c r="T107" s="106"/>
      <c r="U107" s="106"/>
      <c r="V107" s="106"/>
      <c r="W107" s="106"/>
      <c r="X107" s="106"/>
      <c r="Y107" s="106"/>
    </row>
    <row r="108" spans="1:25" x14ac:dyDescent="0.35">
      <c r="A108" s="106"/>
      <c r="B108" s="106"/>
      <c r="C108" s="106"/>
      <c r="D108" s="106"/>
      <c r="E108" s="106"/>
      <c r="F108" s="106"/>
      <c r="G108" s="106"/>
      <c r="H108" s="106"/>
      <c r="I108" s="106"/>
      <c r="J108" s="106"/>
      <c r="K108" s="106"/>
      <c r="L108" s="106"/>
      <c r="M108" s="106"/>
      <c r="N108" s="106"/>
      <c r="O108" s="106"/>
      <c r="P108" s="106"/>
      <c r="Q108" s="106"/>
      <c r="R108" s="106"/>
      <c r="S108" s="106"/>
      <c r="T108" s="106"/>
      <c r="U108" s="106"/>
      <c r="V108" s="106"/>
      <c r="W108" s="106"/>
      <c r="X108" s="106"/>
      <c r="Y108" s="106"/>
    </row>
    <row r="109" spans="1:25" x14ac:dyDescent="0.35">
      <c r="A109" s="106"/>
      <c r="B109" s="106"/>
      <c r="C109" s="106"/>
      <c r="D109" s="106"/>
      <c r="E109" s="106"/>
      <c r="F109" s="106"/>
      <c r="G109" s="106"/>
      <c r="H109" s="106"/>
      <c r="I109" s="106"/>
      <c r="J109" s="106"/>
      <c r="K109" s="106"/>
      <c r="L109" s="106"/>
      <c r="M109" s="106"/>
      <c r="N109" s="106"/>
      <c r="O109" s="106"/>
      <c r="P109" s="106"/>
      <c r="Q109" s="106"/>
      <c r="R109" s="106"/>
      <c r="S109" s="106"/>
      <c r="T109" s="106"/>
      <c r="U109" s="106"/>
      <c r="V109" s="106"/>
      <c r="W109" s="106"/>
      <c r="X109" s="106"/>
      <c r="Y109" s="106"/>
    </row>
    <row r="110" spans="1:25" x14ac:dyDescent="0.35">
      <c r="A110" s="106"/>
      <c r="B110" s="106"/>
      <c r="C110" s="106"/>
      <c r="D110" s="106"/>
      <c r="E110" s="106"/>
      <c r="F110" s="106"/>
      <c r="G110" s="106"/>
      <c r="H110" s="106"/>
      <c r="I110" s="106"/>
      <c r="J110" s="106"/>
      <c r="K110" s="106"/>
      <c r="L110" s="106"/>
      <c r="M110" s="106"/>
      <c r="N110" s="106"/>
      <c r="O110" s="106"/>
      <c r="P110" s="106"/>
      <c r="Q110" s="106"/>
      <c r="R110" s="106"/>
      <c r="S110" s="106"/>
      <c r="T110" s="106"/>
      <c r="U110" s="106"/>
      <c r="V110" s="106"/>
      <c r="W110" s="106"/>
      <c r="X110" s="106"/>
      <c r="Y110" s="106"/>
    </row>
    <row r="111" spans="1:25" x14ac:dyDescent="0.35">
      <c r="A111" s="106"/>
      <c r="B111" s="106"/>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c r="Y111" s="106"/>
    </row>
    <row r="112" spans="1:25" x14ac:dyDescent="0.35">
      <c r="A112" s="106"/>
      <c r="B112" s="106"/>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row>
    <row r="113" spans="1:25" x14ac:dyDescent="0.35">
      <c r="A113" s="106"/>
      <c r="B113" s="106"/>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row>
    <row r="114" spans="1:25" x14ac:dyDescent="0.35">
      <c r="A114" s="106"/>
      <c r="B114" s="106"/>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row>
    <row r="115" spans="1:25" x14ac:dyDescent="0.35">
      <c r="A115" s="106"/>
      <c r="B115" s="106"/>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row>
    <row r="116" spans="1:25" x14ac:dyDescent="0.35">
      <c r="A116" s="106"/>
      <c r="B116" s="106"/>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row>
    <row r="117" spans="1:25" x14ac:dyDescent="0.35">
      <c r="A117" s="106"/>
      <c r="B117" s="106"/>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row>
    <row r="118" spans="1:25" x14ac:dyDescent="0.35">
      <c r="A118" s="106"/>
      <c r="B118" s="106"/>
      <c r="C118" s="106"/>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row>
    <row r="119" spans="1:25" x14ac:dyDescent="0.35">
      <c r="A119" s="106"/>
      <c r="B119" s="106"/>
      <c r="C119" s="106"/>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row>
    <row r="120" spans="1:25" x14ac:dyDescent="0.35">
      <c r="A120" s="106"/>
      <c r="B120" s="106"/>
      <c r="C120" s="106"/>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row>
    <row r="121" spans="1:25" x14ac:dyDescent="0.35">
      <c r="A121" s="106"/>
      <c r="B121" s="106"/>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row>
    <row r="122" spans="1:25" x14ac:dyDescent="0.35">
      <c r="A122" s="106"/>
      <c r="B122" s="106"/>
      <c r="C122" s="106"/>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row>
    <row r="123" spans="1:25" x14ac:dyDescent="0.35">
      <c r="A123" s="106"/>
      <c r="B123" s="106"/>
      <c r="C123" s="106"/>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row>
    <row r="124" spans="1:25" x14ac:dyDescent="0.35">
      <c r="A124" s="106"/>
      <c r="B124" s="106"/>
      <c r="C124" s="106"/>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row>
    <row r="125" spans="1:25" x14ac:dyDescent="0.35">
      <c r="A125" s="106"/>
      <c r="B125" s="106"/>
      <c r="C125" s="106"/>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row>
    <row r="126" spans="1:25" x14ac:dyDescent="0.35">
      <c r="A126" s="106"/>
      <c r="B126" s="106"/>
      <c r="C126" s="106"/>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row>
  </sheetData>
  <sheetProtection algorithmName="SHA-512" hashValue="jcB+M7o01uHuxoJlmwwhggZ31aYe9mjlOwbI6DNm4Ef015dGH5UfpC4o0VO4pNaivIeurERNecowKRJOY+YMag==" saltValue="KhiI00cvpVE+uvumVmACPQ==" spinCount="100000" sheet="1" objects="1" scenarios="1"/>
  <mergeCells count="4">
    <mergeCell ref="A4:B4"/>
    <mergeCell ref="A9:B9"/>
    <mergeCell ref="A17:B17"/>
    <mergeCell ref="A26:B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Munka1"/>
  <dimension ref="A1:H28"/>
  <sheetViews>
    <sheetView tabSelected="1" workbookViewId="0">
      <selection activeCell="A33" sqref="A33"/>
    </sheetView>
  </sheetViews>
  <sheetFormatPr defaultColWidth="14.453125" defaultRowHeight="15" customHeight="1" x14ac:dyDescent="0.35"/>
  <cols>
    <col min="1" max="1" width="53.453125" customWidth="1"/>
    <col min="2" max="8" width="23.26953125" customWidth="1"/>
    <col min="9" max="27" width="8.7265625" customWidth="1"/>
  </cols>
  <sheetData>
    <row r="1" spans="1:8" ht="14.25" customHeight="1" x14ac:dyDescent="0.35">
      <c r="A1" s="6"/>
      <c r="B1" s="7" t="s">
        <v>39</v>
      </c>
      <c r="C1" s="7" t="s">
        <v>40</v>
      </c>
      <c r="D1" s="7" t="s">
        <v>41</v>
      </c>
      <c r="E1" s="7" t="s">
        <v>42</v>
      </c>
      <c r="F1" s="7" t="s">
        <v>43</v>
      </c>
      <c r="G1" s="7" t="s">
        <v>44</v>
      </c>
      <c r="H1" s="7" t="s">
        <v>45</v>
      </c>
    </row>
    <row r="2" spans="1:8" ht="60" customHeight="1" x14ac:dyDescent="0.35">
      <c r="A2" s="8" t="s">
        <v>46</v>
      </c>
      <c r="B2" s="9">
        <f>Konzorciumvezető!B3</f>
        <v>0</v>
      </c>
      <c r="C2" s="10">
        <f>'Konzorciumi tag 1'!B3</f>
        <v>0</v>
      </c>
      <c r="D2" s="10">
        <f>'Konzorciumi tag 2'!B3</f>
        <v>0</v>
      </c>
      <c r="E2" s="10">
        <f>'Konzorciumi tag 3'!B3</f>
        <v>0</v>
      </c>
      <c r="F2" s="10">
        <f>'Konzorciumi tag 4'!B3</f>
        <v>0</v>
      </c>
      <c r="G2" s="10">
        <f>'Konzorciumi tag 5'!B3</f>
        <v>0</v>
      </c>
      <c r="H2" s="10" t="s">
        <v>47</v>
      </c>
    </row>
    <row r="3" spans="1:8" ht="14.5" x14ac:dyDescent="0.35">
      <c r="A3" s="8" t="s">
        <v>48</v>
      </c>
      <c r="B3" s="9">
        <f>Konzorciumvezető!B4</f>
        <v>0</v>
      </c>
      <c r="C3" s="10">
        <f>'Konzorciumi tag 1'!B4</f>
        <v>0</v>
      </c>
      <c r="D3" s="10">
        <f>'Konzorciumi tag 2'!B4</f>
        <v>0</v>
      </c>
      <c r="E3" s="10">
        <f>'Konzorciumi tag 3'!B4</f>
        <v>0</v>
      </c>
      <c r="F3" s="10">
        <f>'Konzorciumi tag 4'!B4</f>
        <v>0</v>
      </c>
      <c r="G3" s="10">
        <f>'Konzorciumi tag 5'!B4</f>
        <v>0</v>
      </c>
      <c r="H3" s="10"/>
    </row>
    <row r="4" spans="1:8" ht="14.25" customHeight="1" x14ac:dyDescent="0.35">
      <c r="A4" s="8" t="s">
        <v>49</v>
      </c>
      <c r="B4" s="11">
        <f>Konzorciumvezető!D21</f>
        <v>0</v>
      </c>
      <c r="C4" s="11">
        <f>'Konzorciumi tag 1'!D21</f>
        <v>0</v>
      </c>
      <c r="D4" s="11">
        <f>'Konzorciumi tag 2'!D21</f>
        <v>0</v>
      </c>
      <c r="E4" s="11">
        <f>'Konzorciumi tag 3'!D21</f>
        <v>0</v>
      </c>
      <c r="F4" s="11">
        <f>'Konzorciumi tag 4'!D21</f>
        <v>0</v>
      </c>
      <c r="G4" s="11">
        <f>'Konzorciumi tag 5'!D21</f>
        <v>0</v>
      </c>
      <c r="H4" s="11">
        <f>SUM(B4:G4)</f>
        <v>0</v>
      </c>
    </row>
    <row r="5" spans="1:8" ht="14.25" customHeight="1" x14ac:dyDescent="0.35">
      <c r="A5" s="12" t="s">
        <v>96</v>
      </c>
      <c r="B5" s="11">
        <f>Konzorciumvezető!D16</f>
        <v>0</v>
      </c>
      <c r="C5" s="11">
        <f>'Konzorciumi tag 1'!D16</f>
        <v>0</v>
      </c>
      <c r="D5" s="11">
        <f>'Konzorciumi tag 2'!D16</f>
        <v>0</v>
      </c>
      <c r="E5" s="11">
        <f>'Konzorciumi tag 3'!D16</f>
        <v>0</v>
      </c>
      <c r="F5" s="11">
        <f>'Konzorciumi tag 4'!D16</f>
        <v>0</v>
      </c>
      <c r="G5" s="11">
        <f>'Konzorciumi tag 5'!D16</f>
        <v>0</v>
      </c>
      <c r="H5" s="11">
        <f>SUM(B5:G5)</f>
        <v>0</v>
      </c>
    </row>
    <row r="6" spans="1:8" ht="14.25" customHeight="1" x14ac:dyDescent="0.35">
      <c r="A6" s="12" t="s">
        <v>97</v>
      </c>
      <c r="B6" s="13" t="e">
        <f>B5/B$4</f>
        <v>#DIV/0!</v>
      </c>
      <c r="C6" s="13" t="e">
        <f t="shared" ref="C6:H6" si="0">C5/C$4</f>
        <v>#DIV/0!</v>
      </c>
      <c r="D6" s="13" t="e">
        <f t="shared" si="0"/>
        <v>#DIV/0!</v>
      </c>
      <c r="E6" s="13" t="e">
        <f t="shared" si="0"/>
        <v>#DIV/0!</v>
      </c>
      <c r="F6" s="13" t="e">
        <f t="shared" si="0"/>
        <v>#DIV/0!</v>
      </c>
      <c r="G6" s="13" t="e">
        <f t="shared" si="0"/>
        <v>#DIV/0!</v>
      </c>
      <c r="H6" s="13" t="e">
        <f t="shared" si="0"/>
        <v>#DIV/0!</v>
      </c>
    </row>
    <row r="7" spans="1:8" ht="14.25" customHeight="1" x14ac:dyDescent="0.35">
      <c r="A7" s="8" t="s">
        <v>50</v>
      </c>
      <c r="B7" s="11">
        <f>Konzorciumvezető!D17</f>
        <v>0</v>
      </c>
      <c r="C7" s="11">
        <f>'Konzorciumi tag 1'!D17</f>
        <v>0</v>
      </c>
      <c r="D7" s="11">
        <f>'Konzorciumi tag 2'!D17</f>
        <v>0</v>
      </c>
      <c r="E7" s="11">
        <f>'Konzorciumi tag 3'!D17</f>
        <v>0</v>
      </c>
      <c r="F7" s="11">
        <f>'Konzorciumi tag 4'!D17</f>
        <v>0</v>
      </c>
      <c r="G7" s="11">
        <f>'Konzorciumi tag 5'!D17</f>
        <v>0</v>
      </c>
      <c r="H7" s="11">
        <f>SUM(B7:G7)</f>
        <v>0</v>
      </c>
    </row>
    <row r="8" spans="1:8" ht="14.25" customHeight="1" x14ac:dyDescent="0.35">
      <c r="A8" s="8" t="s">
        <v>51</v>
      </c>
      <c r="B8" s="13" t="e">
        <f t="shared" ref="B8:H8" si="1">B7/B$4</f>
        <v>#DIV/0!</v>
      </c>
      <c r="C8" s="13" t="e">
        <f t="shared" si="1"/>
        <v>#DIV/0!</v>
      </c>
      <c r="D8" s="13" t="e">
        <f t="shared" si="1"/>
        <v>#DIV/0!</v>
      </c>
      <c r="E8" s="13" t="e">
        <f>E7/E$4</f>
        <v>#DIV/0!</v>
      </c>
      <c r="F8" s="13" t="e">
        <f>F7/F$4</f>
        <v>#DIV/0!</v>
      </c>
      <c r="G8" s="13" t="e">
        <f>G7/G$4</f>
        <v>#DIV/0!</v>
      </c>
      <c r="H8" s="13" t="e">
        <f t="shared" si="1"/>
        <v>#DIV/0!</v>
      </c>
    </row>
    <row r="9" spans="1:8" ht="14.25" customHeight="1" x14ac:dyDescent="0.35">
      <c r="A9" s="8" t="s">
        <v>52</v>
      </c>
      <c r="B9" s="11">
        <f>Konzorciumvezető!D18</f>
        <v>0</v>
      </c>
      <c r="C9" s="11">
        <f>'Konzorciumi tag 1'!D18</f>
        <v>0</v>
      </c>
      <c r="D9" s="11">
        <f>'Konzorciumi tag 2'!D18</f>
        <v>0</v>
      </c>
      <c r="E9" s="11">
        <f>'Konzorciumi tag 3'!D18</f>
        <v>0</v>
      </c>
      <c r="F9" s="11">
        <f>'Konzorciumi tag 4'!D18</f>
        <v>0</v>
      </c>
      <c r="G9" s="11">
        <f>'Konzorciumi tag 5'!D18</f>
        <v>0</v>
      </c>
      <c r="H9" s="11">
        <f>SUM(B9:G9)</f>
        <v>0</v>
      </c>
    </row>
    <row r="10" spans="1:8" ht="14.25" customHeight="1" x14ac:dyDescent="0.35">
      <c r="A10" s="8" t="s">
        <v>53</v>
      </c>
      <c r="B10" s="13" t="e">
        <f t="shared" ref="B10:H10" si="2">B9/B$4</f>
        <v>#DIV/0!</v>
      </c>
      <c r="C10" s="13" t="e">
        <f t="shared" si="2"/>
        <v>#DIV/0!</v>
      </c>
      <c r="D10" s="13" t="e">
        <f t="shared" si="2"/>
        <v>#DIV/0!</v>
      </c>
      <c r="E10" s="13" t="e">
        <f t="shared" ref="E10:F10" si="3">E9/E$4</f>
        <v>#DIV/0!</v>
      </c>
      <c r="F10" s="13" t="e">
        <f t="shared" si="3"/>
        <v>#DIV/0!</v>
      </c>
      <c r="G10" s="13" t="e">
        <f t="shared" ref="G10" si="4">G9/G$4</f>
        <v>#DIV/0!</v>
      </c>
      <c r="H10" s="13" t="e">
        <f t="shared" si="2"/>
        <v>#DIV/0!</v>
      </c>
    </row>
    <row r="11" spans="1:8" ht="14.25" customHeight="1" x14ac:dyDescent="0.35">
      <c r="A11" s="8" t="s">
        <v>54</v>
      </c>
      <c r="B11" s="11">
        <f>Konzorciumvezető!D19</f>
        <v>0</v>
      </c>
      <c r="C11" s="11">
        <f>'Konzorciumi tag 1'!D19</f>
        <v>0</v>
      </c>
      <c r="D11" s="11">
        <f>'Konzorciumi tag 2'!D19</f>
        <v>0</v>
      </c>
      <c r="E11" s="11">
        <f>'Konzorciumi tag 3'!D19</f>
        <v>0</v>
      </c>
      <c r="F11" s="11">
        <f>'Konzorciumi tag 4'!D19</f>
        <v>0</v>
      </c>
      <c r="G11" s="11">
        <f>'Konzorciumi tag 5'!D19</f>
        <v>0</v>
      </c>
      <c r="H11" s="11">
        <f>SUM(B11:G11)</f>
        <v>0</v>
      </c>
    </row>
    <row r="12" spans="1:8" ht="14.25" customHeight="1" x14ac:dyDescent="0.35">
      <c r="A12" s="8" t="s">
        <v>55</v>
      </c>
      <c r="B12" s="13" t="e">
        <f t="shared" ref="B12:H12" si="5">B11/B$4</f>
        <v>#DIV/0!</v>
      </c>
      <c r="C12" s="13" t="e">
        <f t="shared" si="5"/>
        <v>#DIV/0!</v>
      </c>
      <c r="D12" s="13" t="e">
        <f t="shared" si="5"/>
        <v>#DIV/0!</v>
      </c>
      <c r="E12" s="13" t="e">
        <f t="shared" ref="E12:F12" si="6">E11/E$4</f>
        <v>#DIV/0!</v>
      </c>
      <c r="F12" s="13" t="e">
        <f t="shared" si="6"/>
        <v>#DIV/0!</v>
      </c>
      <c r="G12" s="13" t="e">
        <f t="shared" ref="G12" si="7">G11/G$4</f>
        <v>#DIV/0!</v>
      </c>
      <c r="H12" s="13" t="e">
        <f t="shared" si="5"/>
        <v>#DIV/0!</v>
      </c>
    </row>
    <row r="13" spans="1:8" ht="14.25" customHeight="1" x14ac:dyDescent="0.35">
      <c r="A13" s="14" t="s">
        <v>56</v>
      </c>
      <c r="B13" s="15">
        <f>Konzorciumvezető!D20</f>
        <v>0</v>
      </c>
      <c r="C13" s="15">
        <f>'Konzorciumi tag 1'!D20</f>
        <v>0</v>
      </c>
      <c r="D13" s="15">
        <f>'Konzorciumi tag 2'!D20</f>
        <v>0</v>
      </c>
      <c r="E13" s="15">
        <f>'Konzorciumi tag 3'!D20</f>
        <v>0</v>
      </c>
      <c r="F13" s="15">
        <f>'Konzorciumi tag 4'!D20</f>
        <v>0</v>
      </c>
      <c r="G13" s="15">
        <f>'Konzorciumi tag 5'!D20</f>
        <v>0</v>
      </c>
      <c r="H13" s="15">
        <f>SUM(B13:G13)</f>
        <v>0</v>
      </c>
    </row>
    <row r="14" spans="1:8" ht="14.25" customHeight="1" x14ac:dyDescent="0.35">
      <c r="A14" s="16" t="s">
        <v>57</v>
      </c>
      <c r="B14" s="17" t="e">
        <f t="shared" ref="B14:H14" si="8">B13/B$4</f>
        <v>#DIV/0!</v>
      </c>
      <c r="C14" s="17" t="e">
        <f t="shared" si="8"/>
        <v>#DIV/0!</v>
      </c>
      <c r="D14" s="17" t="e">
        <f t="shared" si="8"/>
        <v>#DIV/0!</v>
      </c>
      <c r="E14" s="17" t="e">
        <f t="shared" ref="E14:F14" si="9">E13/E$4</f>
        <v>#DIV/0!</v>
      </c>
      <c r="F14" s="17" t="e">
        <f t="shared" si="9"/>
        <v>#DIV/0!</v>
      </c>
      <c r="G14" s="17" t="e">
        <f t="shared" ref="G14" si="10">G13/G$4</f>
        <v>#DIV/0!</v>
      </c>
      <c r="H14" s="17" t="e">
        <f t="shared" si="8"/>
        <v>#DIV/0!</v>
      </c>
    </row>
    <row r="15" spans="1:8" ht="14.25" customHeight="1" x14ac:dyDescent="0.35">
      <c r="A15" s="18" t="s">
        <v>99</v>
      </c>
      <c r="B15" s="17" t="e">
        <f>B4/$H$4</f>
        <v>#DIV/0!</v>
      </c>
      <c r="C15" s="17" t="e">
        <f t="shared" ref="C15:H15" si="11">C4/$H$4</f>
        <v>#DIV/0!</v>
      </c>
      <c r="D15" s="17" t="e">
        <f t="shared" si="11"/>
        <v>#DIV/0!</v>
      </c>
      <c r="E15" s="17" t="e">
        <f t="shared" si="11"/>
        <v>#DIV/0!</v>
      </c>
      <c r="F15" s="17" t="e">
        <f t="shared" si="11"/>
        <v>#DIV/0!</v>
      </c>
      <c r="G15" s="17" t="e">
        <f t="shared" si="11"/>
        <v>#DIV/0!</v>
      </c>
      <c r="H15" s="17" t="e">
        <f t="shared" si="11"/>
        <v>#DIV/0!</v>
      </c>
    </row>
    <row r="16" spans="1:8" ht="14.25" customHeight="1" x14ac:dyDescent="0.35">
      <c r="A16" s="19" t="s">
        <v>91</v>
      </c>
      <c r="B16" s="20">
        <f>Konzorciumvezető!H15</f>
        <v>0</v>
      </c>
      <c r="C16" s="20">
        <f>'Konzorciumi tag 1'!H15</f>
        <v>0</v>
      </c>
      <c r="D16" s="20">
        <f>'Konzorciumi tag 2'!H15</f>
        <v>0</v>
      </c>
      <c r="E16" s="20">
        <f>'Konzorciumi tag 3'!H15</f>
        <v>0</v>
      </c>
      <c r="F16" s="20">
        <f>'Konzorciumi tag 4'!H15</f>
        <v>0</v>
      </c>
      <c r="G16" s="20">
        <f>'Konzorciumi tag 5'!H15</f>
        <v>0</v>
      </c>
      <c r="H16" s="21">
        <f>SUM(B16:G16)</f>
        <v>0</v>
      </c>
    </row>
    <row r="17" spans="1:8" ht="14.25" customHeight="1" x14ac:dyDescent="0.35">
      <c r="A17" s="22" t="s">
        <v>92</v>
      </c>
      <c r="B17" s="23">
        <f>Konzorciumvezető!H16</f>
        <v>0</v>
      </c>
      <c r="C17" s="23">
        <f>'Konzorciumi tag 1'!H16</f>
        <v>0</v>
      </c>
      <c r="D17" s="23">
        <f>'Konzorciumi tag 2'!H16</f>
        <v>0</v>
      </c>
      <c r="E17" s="23">
        <f>'Konzorciumi tag 3'!H16</f>
        <v>0</v>
      </c>
      <c r="F17" s="23">
        <f>'Konzorciumi tag 4'!H16</f>
        <v>0</v>
      </c>
      <c r="G17" s="23">
        <f>'Konzorciumi tag 5'!H16</f>
        <v>0</v>
      </c>
      <c r="H17" s="11">
        <f>SUM(B17:G17)</f>
        <v>0</v>
      </c>
    </row>
    <row r="18" spans="1:8" ht="14.25" customHeight="1" x14ac:dyDescent="0.35">
      <c r="A18" s="24"/>
      <c r="B18" s="25"/>
      <c r="C18" s="25"/>
      <c r="D18" s="25"/>
      <c r="E18" s="25"/>
      <c r="F18" s="25"/>
      <c r="G18" s="25"/>
      <c r="H18" s="25"/>
    </row>
    <row r="19" spans="1:8" ht="14.25" customHeight="1" x14ac:dyDescent="0.35">
      <c r="A19" s="114" t="s">
        <v>58</v>
      </c>
      <c r="B19" s="114"/>
      <c r="C19" s="25"/>
      <c r="D19" s="25"/>
      <c r="E19" s="25"/>
      <c r="F19" s="25"/>
      <c r="G19" s="25"/>
      <c r="H19" s="25"/>
    </row>
    <row r="20" spans="1:8" ht="14.25" customHeight="1" x14ac:dyDescent="0.35">
      <c r="A20" s="12" t="s">
        <v>98</v>
      </c>
      <c r="B20" s="13" t="e">
        <f>(H5+H7+H9)/H4</f>
        <v>#DIV/0!</v>
      </c>
      <c r="C20" s="25"/>
      <c r="D20" s="25"/>
      <c r="E20" s="25"/>
      <c r="F20" s="25"/>
      <c r="G20" s="25"/>
      <c r="H20" s="25"/>
    </row>
    <row r="21" spans="1:8" ht="14.25" customHeight="1" x14ac:dyDescent="0.35">
      <c r="A21" s="8" t="s">
        <v>59</v>
      </c>
      <c r="B21" s="13" t="e">
        <f>(H11+H13)/H4</f>
        <v>#DIV/0!</v>
      </c>
      <c r="C21" s="25"/>
      <c r="D21" s="25"/>
      <c r="E21" s="25"/>
      <c r="F21" s="25"/>
      <c r="G21" s="25"/>
      <c r="H21" s="25"/>
    </row>
    <row r="24" spans="1:8" ht="15" customHeight="1" x14ac:dyDescent="0.35">
      <c r="A24" s="1" t="s">
        <v>60</v>
      </c>
      <c r="B24" s="26"/>
    </row>
    <row r="25" spans="1:8" ht="15" customHeight="1" x14ac:dyDescent="0.35">
      <c r="A25" s="26"/>
      <c r="B25" s="26"/>
    </row>
    <row r="27" spans="1:8" ht="15" customHeight="1" x14ac:dyDescent="0.35">
      <c r="A27" s="27"/>
    </row>
    <row r="28" spans="1:8" ht="15" customHeight="1" x14ac:dyDescent="0.35">
      <c r="A28" s="28" t="s">
        <v>61</v>
      </c>
    </row>
  </sheetData>
  <sheetProtection algorithmName="SHA-512" hashValue="zdNNxuteCIKld+WRvkHHJQ/qe5TymFLfOn8/74I/GZLpH2RUAEYArCkjD6b2pQg8xtaNqMnCCVAeQih+1lZ/1Q==" saltValue="cHExyO+x1i6cSkMQ6/SHWw==" spinCount="100000" sheet="1" objects="1" scenarios="1"/>
  <mergeCells count="1">
    <mergeCell ref="A19:B19"/>
  </mergeCells>
  <conditionalFormatting sqref="B20">
    <cfRule type="cellIs" dxfId="1" priority="3" operator="lessThan">
      <formula>82%</formula>
    </cfRule>
  </conditionalFormatting>
  <conditionalFormatting sqref="B21">
    <cfRule type="cellIs" dxfId="0" priority="1" operator="greaterThan">
      <formula>13.5%</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Munka2">
    <pageSetUpPr fitToPage="1"/>
  </sheetPr>
  <dimension ref="A1:Q276"/>
  <sheetViews>
    <sheetView zoomScale="55" zoomScaleNormal="55" zoomScaleSheetLayoutView="40" workbookViewId="0">
      <selection activeCell="A49" sqref="A49"/>
    </sheetView>
  </sheetViews>
  <sheetFormatPr defaultColWidth="14.453125" defaultRowHeight="15" customHeight="1" x14ac:dyDescent="0.35"/>
  <cols>
    <col min="1" max="1" width="37.453125" style="2" customWidth="1"/>
    <col min="2" max="2" width="52" style="2" customWidth="1"/>
    <col min="3" max="3" width="29.54296875" style="2" bestFit="1" customWidth="1"/>
    <col min="4" max="4" width="44.7265625" style="2" customWidth="1"/>
    <col min="5" max="5" width="30.26953125" style="2" customWidth="1"/>
    <col min="6" max="6" width="27.26953125" style="2" bestFit="1" customWidth="1"/>
    <col min="7" max="7" width="21.81640625" style="2" customWidth="1"/>
    <col min="8" max="8" width="24.54296875" style="2" bestFit="1" customWidth="1"/>
    <col min="9" max="9" width="36.1796875" style="2" customWidth="1"/>
    <col min="10" max="10" width="18.81640625" style="2" bestFit="1" customWidth="1"/>
    <col min="11" max="11" width="24.54296875" style="2" bestFit="1" customWidth="1"/>
    <col min="12" max="12" width="23.1796875" style="2" bestFit="1" customWidth="1"/>
    <col min="13" max="13" width="39.54296875" style="2" customWidth="1"/>
    <col min="14" max="14" width="35" style="2" customWidth="1"/>
    <col min="15" max="17" width="35" style="2" hidden="1" customWidth="1"/>
    <col min="18" max="26" width="35" style="2" customWidth="1"/>
    <col min="27" max="16384" width="14.453125" style="2"/>
  </cols>
  <sheetData>
    <row r="1" spans="1:17" ht="13.5" customHeight="1" x14ac:dyDescent="0.35">
      <c r="A1" s="118" t="s">
        <v>62</v>
      </c>
      <c r="B1" s="119"/>
      <c r="C1" s="119"/>
      <c r="D1" s="33"/>
      <c r="E1" s="33"/>
      <c r="F1" s="33"/>
      <c r="G1" s="33"/>
      <c r="H1" s="33"/>
      <c r="I1" s="33"/>
      <c r="J1" s="33"/>
    </row>
    <row r="2" spans="1:17" ht="13.5" customHeight="1" x14ac:dyDescent="0.35">
      <c r="A2" s="33"/>
      <c r="B2" s="33"/>
      <c r="C2" s="33"/>
      <c r="D2" s="33"/>
      <c r="E2" s="33"/>
      <c r="F2" s="33"/>
      <c r="G2" s="33"/>
      <c r="H2" s="33"/>
      <c r="I2" s="33"/>
      <c r="J2" s="33"/>
    </row>
    <row r="3" spans="1:17" ht="13.5" customHeight="1" x14ac:dyDescent="0.35">
      <c r="A3" s="34" t="s">
        <v>63</v>
      </c>
      <c r="B3" s="35"/>
    </row>
    <row r="4" spans="1:17" ht="13.5" customHeight="1" x14ac:dyDescent="0.35">
      <c r="A4" s="34" t="s">
        <v>48</v>
      </c>
      <c r="B4" s="35"/>
      <c r="P4" s="29"/>
      <c r="Q4" s="29"/>
    </row>
    <row r="5" spans="1:17" ht="13.5" customHeight="1" x14ac:dyDescent="0.35">
      <c r="A5" s="34" t="s">
        <v>64</v>
      </c>
      <c r="B5" s="36" t="s">
        <v>65</v>
      </c>
      <c r="P5" s="29"/>
      <c r="Q5" s="29"/>
    </row>
    <row r="6" spans="1:17" ht="13.5" customHeight="1" x14ac:dyDescent="0.35">
      <c r="A6" s="34" t="s">
        <v>7</v>
      </c>
      <c r="B6" s="37">
        <f>D21</f>
        <v>0</v>
      </c>
      <c r="P6" s="29"/>
      <c r="Q6" s="29"/>
    </row>
    <row r="7" spans="1:17" ht="13.5" customHeight="1" x14ac:dyDescent="0.35">
      <c r="A7" s="34" t="s">
        <v>9</v>
      </c>
      <c r="B7" s="38" t="s">
        <v>66</v>
      </c>
      <c r="P7" s="29"/>
      <c r="Q7" s="29"/>
    </row>
    <row r="8" spans="1:17" ht="13.5" customHeight="1" x14ac:dyDescent="0.35">
      <c r="A8" s="39"/>
      <c r="B8" s="33"/>
      <c r="F8" s="40"/>
      <c r="P8" s="29"/>
      <c r="Q8" s="29"/>
    </row>
    <row r="9" spans="1:17" ht="13.5" hidden="1" customHeight="1" x14ac:dyDescent="0.35">
      <c r="A9" s="120" t="s">
        <v>67</v>
      </c>
      <c r="B9" s="120"/>
      <c r="C9" s="120"/>
      <c r="P9" s="29"/>
      <c r="Q9" s="29"/>
    </row>
    <row r="10" spans="1:17" ht="13.5" hidden="1" customHeight="1" x14ac:dyDescent="0.35">
      <c r="A10" s="2" t="s">
        <v>68</v>
      </c>
      <c r="B10" s="2" t="s">
        <v>69</v>
      </c>
      <c r="C10" s="2" t="s">
        <v>70</v>
      </c>
      <c r="D10" s="2" t="s">
        <v>71</v>
      </c>
      <c r="P10" s="29"/>
      <c r="Q10" s="29"/>
    </row>
    <row r="11" spans="1:17" ht="13.5" hidden="1" customHeight="1" x14ac:dyDescent="0.35">
      <c r="A11" s="2" t="s">
        <v>72</v>
      </c>
      <c r="B11" s="2" t="s">
        <v>73</v>
      </c>
      <c r="C11" s="2" t="s">
        <v>66</v>
      </c>
      <c r="D11" s="2" t="s">
        <v>74</v>
      </c>
      <c r="P11" s="29"/>
      <c r="Q11" s="29"/>
    </row>
    <row r="12" spans="1:17" ht="13.5" hidden="1" customHeight="1" x14ac:dyDescent="0.35">
      <c r="D12" s="2" t="s">
        <v>75</v>
      </c>
      <c r="P12" s="29"/>
      <c r="Q12" s="29"/>
    </row>
    <row r="13" spans="1:17" ht="13.5" hidden="1" customHeight="1" x14ac:dyDescent="0.35">
      <c r="D13" s="2" t="s">
        <v>76</v>
      </c>
      <c r="P13" s="29"/>
      <c r="Q13" s="29"/>
    </row>
    <row r="14" spans="1:17" ht="13.5" hidden="1" customHeight="1" x14ac:dyDescent="0.35">
      <c r="P14" s="29"/>
      <c r="Q14" s="29"/>
    </row>
    <row r="15" spans="1:17" ht="13.5" customHeight="1" x14ac:dyDescent="0.35">
      <c r="A15" s="42" t="s">
        <v>77</v>
      </c>
      <c r="B15" s="42" t="s">
        <v>78</v>
      </c>
      <c r="C15" s="42" t="s">
        <v>79</v>
      </c>
      <c r="D15" s="42" t="s">
        <v>80</v>
      </c>
      <c r="F15" s="123" t="s">
        <v>91</v>
      </c>
      <c r="G15" s="123"/>
      <c r="H15" s="43">
        <f>SUM(P:P)</f>
        <v>0</v>
      </c>
      <c r="L15" s="3"/>
      <c r="M15" s="3"/>
      <c r="P15" s="29"/>
      <c r="Q15" s="29"/>
    </row>
    <row r="16" spans="1:17" ht="13.5" customHeight="1" x14ac:dyDescent="0.35">
      <c r="A16" s="44" t="s">
        <v>65</v>
      </c>
      <c r="B16" s="44" t="s">
        <v>93</v>
      </c>
      <c r="C16" s="43">
        <f>F45</f>
        <v>0</v>
      </c>
      <c r="D16" s="43">
        <f>H45</f>
        <v>0</v>
      </c>
      <c r="F16" s="123" t="s">
        <v>92</v>
      </c>
      <c r="G16" s="123"/>
      <c r="H16" s="43">
        <f>SUM(Q:Q)</f>
        <v>0</v>
      </c>
      <c r="L16" s="3"/>
      <c r="M16" s="3"/>
      <c r="P16" s="29"/>
      <c r="Q16" s="29"/>
    </row>
    <row r="17" spans="1:17" ht="13.5" customHeight="1" x14ac:dyDescent="0.35">
      <c r="A17" s="44" t="s">
        <v>65</v>
      </c>
      <c r="B17" s="44" t="s">
        <v>81</v>
      </c>
      <c r="C17" s="43">
        <f>F119</f>
        <v>0</v>
      </c>
      <c r="D17" s="43">
        <f>H119</f>
        <v>0</v>
      </c>
      <c r="H17" s="3"/>
      <c r="L17" s="3"/>
      <c r="M17" s="3"/>
      <c r="P17" s="29"/>
      <c r="Q17" s="29"/>
    </row>
    <row r="18" spans="1:17" ht="13.5" customHeight="1" x14ac:dyDescent="0.35">
      <c r="A18" s="44" t="s">
        <v>65</v>
      </c>
      <c r="B18" s="44" t="s">
        <v>82</v>
      </c>
      <c r="C18" s="43">
        <f>F159</f>
        <v>0</v>
      </c>
      <c r="D18" s="43">
        <f>H159</f>
        <v>0</v>
      </c>
      <c r="H18" s="3"/>
      <c r="I18" s="3"/>
      <c r="J18" s="3"/>
      <c r="K18" s="3"/>
      <c r="L18" s="3"/>
      <c r="M18" s="3"/>
      <c r="P18" s="29"/>
      <c r="Q18" s="29"/>
    </row>
    <row r="19" spans="1:17" ht="13.5" customHeight="1" x14ac:dyDescent="0.35">
      <c r="A19" s="44" t="s">
        <v>65</v>
      </c>
      <c r="B19" s="44" t="s">
        <v>83</v>
      </c>
      <c r="C19" s="43">
        <f>F178</f>
        <v>0</v>
      </c>
      <c r="D19" s="43">
        <f>H178</f>
        <v>0</v>
      </c>
      <c r="H19" s="3"/>
      <c r="I19" s="3"/>
      <c r="J19" s="3"/>
      <c r="K19" s="3"/>
      <c r="L19" s="3"/>
      <c r="M19" s="3"/>
      <c r="P19" s="29"/>
      <c r="Q19" s="29"/>
    </row>
    <row r="20" spans="1:17" ht="13.5" customHeight="1" x14ac:dyDescent="0.35">
      <c r="A20" s="44" t="s">
        <v>65</v>
      </c>
      <c r="B20" s="44" t="s">
        <v>84</v>
      </c>
      <c r="C20" s="43">
        <f>F196</f>
        <v>0</v>
      </c>
      <c r="D20" s="43">
        <f>H196</f>
        <v>0</v>
      </c>
      <c r="H20" s="3"/>
      <c r="I20" s="3"/>
      <c r="J20" s="3"/>
      <c r="K20" s="3"/>
      <c r="L20" s="3"/>
      <c r="M20" s="3"/>
      <c r="P20" s="29"/>
      <c r="Q20" s="29"/>
    </row>
    <row r="21" spans="1:17" ht="13.5" customHeight="1" x14ac:dyDescent="0.35">
      <c r="A21" s="45" t="s">
        <v>45</v>
      </c>
      <c r="B21" s="46"/>
      <c r="C21" s="43">
        <f>SUM(C16:C20)</f>
        <v>0</v>
      </c>
      <c r="D21" s="43">
        <f>SUM(D16:D20)</f>
        <v>0</v>
      </c>
      <c r="H21" s="3"/>
      <c r="I21" s="3"/>
      <c r="P21" s="29"/>
      <c r="Q21" s="29"/>
    </row>
    <row r="22" spans="1:17" ht="13.5" customHeight="1" x14ac:dyDescent="0.35">
      <c r="A22" s="47"/>
      <c r="B22" s="47"/>
      <c r="C22" s="48"/>
      <c r="D22" s="48"/>
      <c r="E22" s="48"/>
      <c r="F22" s="48"/>
      <c r="G22" s="48"/>
      <c r="H22" s="3"/>
      <c r="I22" s="3"/>
      <c r="P22" s="29"/>
      <c r="Q22" s="29"/>
    </row>
    <row r="23" spans="1:17" ht="13.5" customHeight="1" x14ac:dyDescent="0.35">
      <c r="A23" s="124" t="s">
        <v>100</v>
      </c>
      <c r="B23" s="124"/>
      <c r="C23" s="124"/>
      <c r="D23" s="124"/>
      <c r="E23" s="124"/>
      <c r="F23" s="124"/>
      <c r="G23" s="124"/>
      <c r="H23" s="124"/>
      <c r="I23" s="124"/>
      <c r="P23" s="29"/>
      <c r="Q23" s="29"/>
    </row>
    <row r="24" spans="1:17" ht="13.5" customHeight="1" x14ac:dyDescent="0.35">
      <c r="A24" s="49" t="s">
        <v>12</v>
      </c>
      <c r="B24" s="49" t="s">
        <v>14</v>
      </c>
      <c r="C24" s="49" t="s">
        <v>16</v>
      </c>
      <c r="D24" s="49" t="str">
        <f>IF(B7=C11,"Bruttó egységár",IF(B7=C10,"Nettó egységár","Kérjük adja meg az Áfa levonási jogot a B7 cellában"))</f>
        <v>Bruttó egységár</v>
      </c>
      <c r="E24" s="49" t="s">
        <v>18</v>
      </c>
      <c r="F24" s="49" t="str">
        <f>IF(B7=C11,"Bruttó ár",IF(B7=C10,"Nettó ár","Kérjük adja meg az Áfa levonási jogot a B7 cellában"))</f>
        <v>Bruttó ár</v>
      </c>
      <c r="G24" s="49" t="s">
        <v>20</v>
      </c>
      <c r="H24" s="49" t="s">
        <v>80</v>
      </c>
      <c r="I24" s="49" t="s">
        <v>22</v>
      </c>
      <c r="P24" s="29"/>
      <c r="Q24" s="29"/>
    </row>
    <row r="25" spans="1:17" ht="13.5" customHeight="1" x14ac:dyDescent="0.35">
      <c r="A25" s="50"/>
      <c r="B25" s="51"/>
      <c r="C25" s="51"/>
      <c r="D25" s="52"/>
      <c r="E25" s="73"/>
      <c r="F25" s="53">
        <f>D25*E25</f>
        <v>0</v>
      </c>
      <c r="G25" s="54">
        <v>1</v>
      </c>
      <c r="H25" s="55">
        <f>ROUND(F25*G25,0)</f>
        <v>0</v>
      </c>
      <c r="I25" s="56"/>
      <c r="P25" s="29">
        <f t="shared" ref="P25:P44" si="0">IF(C25=$B$10,H25,0)</f>
        <v>0</v>
      </c>
      <c r="Q25" s="29">
        <f t="shared" ref="Q25:Q44" si="1">IF(C25=$B$11,H25,0)</f>
        <v>0</v>
      </c>
    </row>
    <row r="26" spans="1:17" ht="13.5" customHeight="1" x14ac:dyDescent="0.35">
      <c r="A26" s="57"/>
      <c r="B26" s="58"/>
      <c r="C26" s="58"/>
      <c r="D26" s="59"/>
      <c r="E26" s="76"/>
      <c r="F26" s="53">
        <f t="shared" ref="F26:F44" si="2">D26*E26</f>
        <v>0</v>
      </c>
      <c r="G26" s="54">
        <v>1</v>
      </c>
      <c r="H26" s="55">
        <f t="shared" ref="H26:H44" si="3">ROUND(F26*G26,0)</f>
        <v>0</v>
      </c>
      <c r="I26" s="56"/>
      <c r="P26" s="29">
        <f t="shared" si="0"/>
        <v>0</v>
      </c>
      <c r="Q26" s="29">
        <f t="shared" si="1"/>
        <v>0</v>
      </c>
    </row>
    <row r="27" spans="1:17" ht="13.5" customHeight="1" x14ac:dyDescent="0.35">
      <c r="A27" s="57"/>
      <c r="B27" s="58"/>
      <c r="C27" s="58"/>
      <c r="D27" s="59"/>
      <c r="E27" s="76"/>
      <c r="F27" s="53">
        <f t="shared" si="2"/>
        <v>0</v>
      </c>
      <c r="G27" s="54">
        <v>1</v>
      </c>
      <c r="H27" s="55">
        <f t="shared" si="3"/>
        <v>0</v>
      </c>
      <c r="I27" s="56"/>
      <c r="P27" s="29">
        <f t="shared" si="0"/>
        <v>0</v>
      </c>
      <c r="Q27" s="29">
        <f t="shared" si="1"/>
        <v>0</v>
      </c>
    </row>
    <row r="28" spans="1:17" ht="13.5" customHeight="1" x14ac:dyDescent="0.35">
      <c r="A28" s="57"/>
      <c r="B28" s="58"/>
      <c r="C28" s="58"/>
      <c r="D28" s="59"/>
      <c r="E28" s="76"/>
      <c r="F28" s="53">
        <f t="shared" si="2"/>
        <v>0</v>
      </c>
      <c r="G28" s="54">
        <v>1</v>
      </c>
      <c r="H28" s="55">
        <f t="shared" si="3"/>
        <v>0</v>
      </c>
      <c r="I28" s="56"/>
      <c r="P28" s="29">
        <f t="shared" si="0"/>
        <v>0</v>
      </c>
      <c r="Q28" s="29">
        <f t="shared" si="1"/>
        <v>0</v>
      </c>
    </row>
    <row r="29" spans="1:17" ht="13.5" customHeight="1" x14ac:dyDescent="0.35">
      <c r="A29" s="57"/>
      <c r="B29" s="58"/>
      <c r="C29" s="58"/>
      <c r="D29" s="59"/>
      <c r="E29" s="76"/>
      <c r="F29" s="53">
        <f t="shared" si="2"/>
        <v>0</v>
      </c>
      <c r="G29" s="54">
        <v>1</v>
      </c>
      <c r="H29" s="55">
        <f t="shared" si="3"/>
        <v>0</v>
      </c>
      <c r="I29" s="56"/>
      <c r="P29" s="29">
        <f t="shared" si="0"/>
        <v>0</v>
      </c>
      <c r="Q29" s="29">
        <f t="shared" si="1"/>
        <v>0</v>
      </c>
    </row>
    <row r="30" spans="1:17" ht="13.5" customHeight="1" x14ac:dyDescent="0.35">
      <c r="A30" s="57"/>
      <c r="B30" s="58"/>
      <c r="C30" s="58"/>
      <c r="D30" s="59"/>
      <c r="E30" s="76"/>
      <c r="F30" s="53">
        <f t="shared" si="2"/>
        <v>0</v>
      </c>
      <c r="G30" s="54">
        <v>1</v>
      </c>
      <c r="H30" s="55">
        <f t="shared" si="3"/>
        <v>0</v>
      </c>
      <c r="I30" s="56"/>
      <c r="P30" s="29">
        <f t="shared" si="0"/>
        <v>0</v>
      </c>
      <c r="Q30" s="29">
        <f t="shared" si="1"/>
        <v>0</v>
      </c>
    </row>
    <row r="31" spans="1:17" ht="13.5" customHeight="1" x14ac:dyDescent="0.35">
      <c r="A31" s="57"/>
      <c r="B31" s="58"/>
      <c r="C31" s="58"/>
      <c r="D31" s="59"/>
      <c r="E31" s="76"/>
      <c r="F31" s="53">
        <f t="shared" si="2"/>
        <v>0</v>
      </c>
      <c r="G31" s="54">
        <v>1</v>
      </c>
      <c r="H31" s="55">
        <f t="shared" si="3"/>
        <v>0</v>
      </c>
      <c r="I31" s="56"/>
      <c r="P31" s="29">
        <f t="shared" si="0"/>
        <v>0</v>
      </c>
      <c r="Q31" s="29">
        <f t="shared" si="1"/>
        <v>0</v>
      </c>
    </row>
    <row r="32" spans="1:17" ht="13.5" customHeight="1" x14ac:dyDescent="0.35">
      <c r="A32" s="57"/>
      <c r="B32" s="58"/>
      <c r="C32" s="58"/>
      <c r="D32" s="59"/>
      <c r="E32" s="76"/>
      <c r="F32" s="53">
        <f t="shared" si="2"/>
        <v>0</v>
      </c>
      <c r="G32" s="54">
        <v>1</v>
      </c>
      <c r="H32" s="55">
        <f t="shared" si="3"/>
        <v>0</v>
      </c>
      <c r="I32" s="56"/>
      <c r="P32" s="29">
        <f t="shared" si="0"/>
        <v>0</v>
      </c>
      <c r="Q32" s="29">
        <f t="shared" si="1"/>
        <v>0</v>
      </c>
    </row>
    <row r="33" spans="1:17" ht="13.5" customHeight="1" x14ac:dyDescent="0.35">
      <c r="A33" s="57"/>
      <c r="B33" s="58"/>
      <c r="C33" s="58"/>
      <c r="D33" s="59"/>
      <c r="E33" s="76"/>
      <c r="F33" s="53">
        <f t="shared" si="2"/>
        <v>0</v>
      </c>
      <c r="G33" s="54">
        <v>1</v>
      </c>
      <c r="H33" s="55">
        <f t="shared" si="3"/>
        <v>0</v>
      </c>
      <c r="I33" s="56"/>
      <c r="P33" s="29">
        <f t="shared" si="0"/>
        <v>0</v>
      </c>
      <c r="Q33" s="29">
        <f t="shared" si="1"/>
        <v>0</v>
      </c>
    </row>
    <row r="34" spans="1:17" ht="13.5" customHeight="1" x14ac:dyDescent="0.35">
      <c r="A34" s="57"/>
      <c r="B34" s="58"/>
      <c r="C34" s="58"/>
      <c r="D34" s="59"/>
      <c r="E34" s="76"/>
      <c r="F34" s="53">
        <f t="shared" si="2"/>
        <v>0</v>
      </c>
      <c r="G34" s="54">
        <v>1</v>
      </c>
      <c r="H34" s="55">
        <f t="shared" si="3"/>
        <v>0</v>
      </c>
      <c r="I34" s="56"/>
      <c r="P34" s="29">
        <f t="shared" si="0"/>
        <v>0</v>
      </c>
      <c r="Q34" s="29">
        <f t="shared" si="1"/>
        <v>0</v>
      </c>
    </row>
    <row r="35" spans="1:17" ht="13.5" customHeight="1" x14ac:dyDescent="0.35">
      <c r="A35" s="57"/>
      <c r="B35" s="58"/>
      <c r="C35" s="58"/>
      <c r="D35" s="59"/>
      <c r="E35" s="76"/>
      <c r="F35" s="53">
        <f t="shared" si="2"/>
        <v>0</v>
      </c>
      <c r="G35" s="54">
        <v>1</v>
      </c>
      <c r="H35" s="55">
        <f t="shared" si="3"/>
        <v>0</v>
      </c>
      <c r="I35" s="56"/>
      <c r="P35" s="29">
        <f t="shared" si="0"/>
        <v>0</v>
      </c>
      <c r="Q35" s="29">
        <f t="shared" si="1"/>
        <v>0</v>
      </c>
    </row>
    <row r="36" spans="1:17" ht="13.5" customHeight="1" x14ac:dyDescent="0.35">
      <c r="A36" s="57"/>
      <c r="B36" s="58"/>
      <c r="C36" s="58"/>
      <c r="D36" s="59"/>
      <c r="E36" s="76"/>
      <c r="F36" s="53">
        <f t="shared" si="2"/>
        <v>0</v>
      </c>
      <c r="G36" s="54">
        <v>1</v>
      </c>
      <c r="H36" s="55">
        <f t="shared" si="3"/>
        <v>0</v>
      </c>
      <c r="I36" s="56"/>
      <c r="P36" s="29">
        <f t="shared" si="0"/>
        <v>0</v>
      </c>
      <c r="Q36" s="29">
        <f t="shared" si="1"/>
        <v>0</v>
      </c>
    </row>
    <row r="37" spans="1:17" ht="13.5" customHeight="1" x14ac:dyDescent="0.35">
      <c r="A37" s="57"/>
      <c r="B37" s="58"/>
      <c r="C37" s="58"/>
      <c r="D37" s="59"/>
      <c r="E37" s="76"/>
      <c r="F37" s="53">
        <f t="shared" si="2"/>
        <v>0</v>
      </c>
      <c r="G37" s="54">
        <v>1</v>
      </c>
      <c r="H37" s="55">
        <f t="shared" si="3"/>
        <v>0</v>
      </c>
      <c r="I37" s="56"/>
      <c r="P37" s="29">
        <f t="shared" si="0"/>
        <v>0</v>
      </c>
      <c r="Q37" s="29">
        <f t="shared" si="1"/>
        <v>0</v>
      </c>
    </row>
    <row r="38" spans="1:17" ht="13.5" customHeight="1" x14ac:dyDescent="0.35">
      <c r="A38" s="57"/>
      <c r="B38" s="58"/>
      <c r="C38" s="58"/>
      <c r="D38" s="59"/>
      <c r="E38" s="76"/>
      <c r="F38" s="53">
        <f t="shared" si="2"/>
        <v>0</v>
      </c>
      <c r="G38" s="54">
        <v>1</v>
      </c>
      <c r="H38" s="55">
        <f t="shared" si="3"/>
        <v>0</v>
      </c>
      <c r="I38" s="56"/>
      <c r="P38" s="29">
        <f t="shared" si="0"/>
        <v>0</v>
      </c>
      <c r="Q38" s="29">
        <f t="shared" si="1"/>
        <v>0</v>
      </c>
    </row>
    <row r="39" spans="1:17" ht="13.5" customHeight="1" x14ac:dyDescent="0.35">
      <c r="A39" s="57"/>
      <c r="B39" s="58"/>
      <c r="C39" s="58"/>
      <c r="D39" s="59"/>
      <c r="E39" s="76"/>
      <c r="F39" s="53">
        <f t="shared" si="2"/>
        <v>0</v>
      </c>
      <c r="G39" s="54">
        <v>1</v>
      </c>
      <c r="H39" s="55">
        <f t="shared" si="3"/>
        <v>0</v>
      </c>
      <c r="I39" s="56"/>
      <c r="P39" s="29">
        <f t="shared" si="0"/>
        <v>0</v>
      </c>
      <c r="Q39" s="29">
        <f t="shared" si="1"/>
        <v>0</v>
      </c>
    </row>
    <row r="40" spans="1:17" ht="13.5" customHeight="1" x14ac:dyDescent="0.35">
      <c r="A40" s="57"/>
      <c r="B40" s="58"/>
      <c r="C40" s="58"/>
      <c r="D40" s="59"/>
      <c r="E40" s="76"/>
      <c r="F40" s="53">
        <f t="shared" si="2"/>
        <v>0</v>
      </c>
      <c r="G40" s="54">
        <v>1</v>
      </c>
      <c r="H40" s="55">
        <f t="shared" si="3"/>
        <v>0</v>
      </c>
      <c r="I40" s="56"/>
      <c r="P40" s="29">
        <f t="shared" si="0"/>
        <v>0</v>
      </c>
      <c r="Q40" s="29">
        <f t="shared" si="1"/>
        <v>0</v>
      </c>
    </row>
    <row r="41" spans="1:17" ht="13.5" customHeight="1" x14ac:dyDescent="0.35">
      <c r="A41" s="57"/>
      <c r="B41" s="58"/>
      <c r="C41" s="58"/>
      <c r="D41" s="59"/>
      <c r="E41" s="76"/>
      <c r="F41" s="53">
        <f t="shared" si="2"/>
        <v>0</v>
      </c>
      <c r="G41" s="54">
        <v>1</v>
      </c>
      <c r="H41" s="55">
        <f t="shared" si="3"/>
        <v>0</v>
      </c>
      <c r="I41" s="56"/>
      <c r="P41" s="29">
        <f t="shared" si="0"/>
        <v>0</v>
      </c>
      <c r="Q41" s="29">
        <f t="shared" si="1"/>
        <v>0</v>
      </c>
    </row>
    <row r="42" spans="1:17" ht="13.5" customHeight="1" x14ac:dyDescent="0.35">
      <c r="A42" s="57"/>
      <c r="B42" s="58"/>
      <c r="C42" s="58"/>
      <c r="D42" s="59"/>
      <c r="E42" s="76"/>
      <c r="F42" s="53">
        <f t="shared" si="2"/>
        <v>0</v>
      </c>
      <c r="G42" s="54">
        <v>1</v>
      </c>
      <c r="H42" s="55">
        <f t="shared" si="3"/>
        <v>0</v>
      </c>
      <c r="I42" s="56"/>
      <c r="P42" s="29">
        <f t="shared" si="0"/>
        <v>0</v>
      </c>
      <c r="Q42" s="29">
        <f t="shared" si="1"/>
        <v>0</v>
      </c>
    </row>
    <row r="43" spans="1:17" ht="13.5" customHeight="1" x14ac:dyDescent="0.35">
      <c r="A43" s="57"/>
      <c r="B43" s="58"/>
      <c r="C43" s="58"/>
      <c r="D43" s="59"/>
      <c r="E43" s="76"/>
      <c r="F43" s="53">
        <f t="shared" si="2"/>
        <v>0</v>
      </c>
      <c r="G43" s="54">
        <v>1</v>
      </c>
      <c r="H43" s="55">
        <f t="shared" si="3"/>
        <v>0</v>
      </c>
      <c r="I43" s="56"/>
      <c r="P43" s="29">
        <f t="shared" si="0"/>
        <v>0</v>
      </c>
      <c r="Q43" s="29">
        <f t="shared" si="1"/>
        <v>0</v>
      </c>
    </row>
    <row r="44" spans="1:17" ht="13.5" customHeight="1" x14ac:dyDescent="0.35">
      <c r="A44" s="57"/>
      <c r="B44" s="58"/>
      <c r="C44" s="58"/>
      <c r="D44" s="59"/>
      <c r="E44" s="76"/>
      <c r="F44" s="53">
        <f t="shared" si="2"/>
        <v>0</v>
      </c>
      <c r="G44" s="54">
        <v>1</v>
      </c>
      <c r="H44" s="55">
        <f t="shared" si="3"/>
        <v>0</v>
      </c>
      <c r="I44" s="56"/>
      <c r="P44" s="29">
        <f t="shared" si="0"/>
        <v>0</v>
      </c>
      <c r="Q44" s="29">
        <f t="shared" si="1"/>
        <v>0</v>
      </c>
    </row>
    <row r="45" spans="1:17" ht="13.5" customHeight="1" x14ac:dyDescent="0.35">
      <c r="A45" s="116" t="s">
        <v>45</v>
      </c>
      <c r="B45" s="117"/>
      <c r="C45" s="117"/>
      <c r="D45" s="117"/>
      <c r="E45" s="117"/>
      <c r="F45" s="60">
        <f>SUM(F25:F44)</f>
        <v>0</v>
      </c>
      <c r="G45" s="61" t="s">
        <v>47</v>
      </c>
      <c r="H45" s="62">
        <f>SUM(H25:H44)</f>
        <v>0</v>
      </c>
      <c r="I45" s="63"/>
      <c r="P45" s="29"/>
      <c r="Q45" s="29"/>
    </row>
    <row r="46" spans="1:17" ht="13.5" customHeight="1" x14ac:dyDescent="0.35">
      <c r="P46" s="29"/>
      <c r="Q46" s="29"/>
    </row>
    <row r="47" spans="1:17" ht="13.5" customHeight="1" x14ac:dyDescent="0.35">
      <c r="A47" s="115" t="s">
        <v>85</v>
      </c>
      <c r="B47" s="115"/>
      <c r="C47" s="115"/>
      <c r="D47" s="115"/>
      <c r="E47" s="115"/>
      <c r="F47" s="115"/>
      <c r="G47" s="115"/>
      <c r="H47" s="115"/>
      <c r="I47" s="115"/>
      <c r="J47" s="64"/>
      <c r="K47" s="64"/>
      <c r="L47" s="64"/>
      <c r="M47" s="64"/>
      <c r="P47" s="29"/>
      <c r="Q47" s="29"/>
    </row>
    <row r="48" spans="1:17" ht="13.5" customHeight="1" x14ac:dyDescent="0.35">
      <c r="A48" s="49" t="s">
        <v>12</v>
      </c>
      <c r="B48" s="49" t="s">
        <v>14</v>
      </c>
      <c r="C48" s="49" t="s">
        <v>16</v>
      </c>
      <c r="D48" s="49" t="str">
        <f>IF(B7=C11,"Bruttó egységár",IF(B7=C10,"Nettó egységár","Kérjük adja meg az Áfa levonási jogot a B7 cellában"))</f>
        <v>Bruttó egységár</v>
      </c>
      <c r="E48" s="49" t="s">
        <v>18</v>
      </c>
      <c r="F48" s="49" t="str">
        <f>IF(B7=C11,"Bruttó ár",IF(B7=C10,"Nettó ár","Kérjük adja meg az Áfa levonási jogot a B7 cellában"))</f>
        <v>Bruttó ár</v>
      </c>
      <c r="G48" s="49" t="s">
        <v>20</v>
      </c>
      <c r="H48" s="49" t="s">
        <v>80</v>
      </c>
      <c r="I48" s="49" t="s">
        <v>22</v>
      </c>
      <c r="J48" s="65"/>
      <c r="K48" s="65"/>
      <c r="L48" s="65"/>
      <c r="M48" s="65"/>
      <c r="P48" s="29"/>
      <c r="Q48" s="29"/>
    </row>
    <row r="49" spans="1:17" ht="13.5" customHeight="1" x14ac:dyDescent="0.35">
      <c r="A49" s="50"/>
      <c r="B49" s="51"/>
      <c r="C49" s="51"/>
      <c r="D49" s="52"/>
      <c r="E49" s="73"/>
      <c r="F49" s="53">
        <f>D49*E49</f>
        <v>0</v>
      </c>
      <c r="G49" s="54">
        <v>1</v>
      </c>
      <c r="H49" s="55">
        <f>ROUND(F49*G49,0)</f>
        <v>0</v>
      </c>
      <c r="I49" s="56"/>
      <c r="J49" s="66"/>
      <c r="K49" s="67"/>
      <c r="L49" s="66"/>
      <c r="M49" s="68"/>
      <c r="P49" s="29">
        <f>IF(C49=$B$10,H49,0)</f>
        <v>0</v>
      </c>
      <c r="Q49" s="29">
        <f>IF(C49=$B$11,H49,0)</f>
        <v>0</v>
      </c>
    </row>
    <row r="50" spans="1:17" ht="13.5" customHeight="1" x14ac:dyDescent="0.35">
      <c r="A50" s="57"/>
      <c r="B50" s="58"/>
      <c r="C50" s="58"/>
      <c r="D50" s="59"/>
      <c r="E50" s="76"/>
      <c r="F50" s="53">
        <f t="shared" ref="F50:F113" si="4">D50*E50</f>
        <v>0</v>
      </c>
      <c r="G50" s="54">
        <v>1</v>
      </c>
      <c r="H50" s="55">
        <f t="shared" ref="H50:H113" si="5">ROUND(F50*G50,0)</f>
        <v>0</v>
      </c>
      <c r="I50" s="56"/>
      <c r="J50" s="66"/>
      <c r="K50" s="67"/>
      <c r="L50" s="66"/>
      <c r="M50" s="68"/>
      <c r="P50" s="29">
        <f t="shared" ref="P50:P113" si="6">IF(C50=$B$10,H50,0)</f>
        <v>0</v>
      </c>
      <c r="Q50" s="29">
        <f t="shared" ref="Q50:Q113" si="7">IF(C50=$B$11,H50,0)</f>
        <v>0</v>
      </c>
    </row>
    <row r="51" spans="1:17" ht="13.5" customHeight="1" x14ac:dyDescent="0.35">
      <c r="A51" s="57"/>
      <c r="B51" s="58"/>
      <c r="C51" s="58"/>
      <c r="D51" s="59"/>
      <c r="E51" s="76"/>
      <c r="F51" s="53">
        <f t="shared" si="4"/>
        <v>0</v>
      </c>
      <c r="G51" s="54">
        <v>1</v>
      </c>
      <c r="H51" s="55">
        <f t="shared" si="5"/>
        <v>0</v>
      </c>
      <c r="I51" s="56"/>
      <c r="J51" s="66"/>
      <c r="K51" s="67"/>
      <c r="L51" s="66"/>
      <c r="M51" s="68"/>
      <c r="P51" s="29">
        <f t="shared" si="6"/>
        <v>0</v>
      </c>
      <c r="Q51" s="29">
        <f t="shared" si="7"/>
        <v>0</v>
      </c>
    </row>
    <row r="52" spans="1:17" ht="13.5" customHeight="1" x14ac:dyDescent="0.35">
      <c r="A52" s="57"/>
      <c r="B52" s="58"/>
      <c r="C52" s="58"/>
      <c r="D52" s="59"/>
      <c r="E52" s="76"/>
      <c r="F52" s="53">
        <f t="shared" si="4"/>
        <v>0</v>
      </c>
      <c r="G52" s="54">
        <v>1</v>
      </c>
      <c r="H52" s="55">
        <f t="shared" si="5"/>
        <v>0</v>
      </c>
      <c r="I52" s="56"/>
      <c r="J52" s="66"/>
      <c r="K52" s="67"/>
      <c r="L52" s="66"/>
      <c r="M52" s="68"/>
      <c r="P52" s="29">
        <f t="shared" si="6"/>
        <v>0</v>
      </c>
      <c r="Q52" s="29">
        <f t="shared" si="7"/>
        <v>0</v>
      </c>
    </row>
    <row r="53" spans="1:17" ht="13.5" customHeight="1" x14ac:dyDescent="0.35">
      <c r="A53" s="57"/>
      <c r="B53" s="58"/>
      <c r="C53" s="58"/>
      <c r="D53" s="59"/>
      <c r="E53" s="76"/>
      <c r="F53" s="53">
        <f t="shared" si="4"/>
        <v>0</v>
      </c>
      <c r="G53" s="54">
        <v>1</v>
      </c>
      <c r="H53" s="55">
        <f t="shared" si="5"/>
        <v>0</v>
      </c>
      <c r="I53" s="56"/>
      <c r="J53" s="66"/>
      <c r="K53" s="67"/>
      <c r="L53" s="66"/>
      <c r="M53" s="68"/>
      <c r="P53" s="29">
        <f t="shared" si="6"/>
        <v>0</v>
      </c>
      <c r="Q53" s="29">
        <f t="shared" si="7"/>
        <v>0</v>
      </c>
    </row>
    <row r="54" spans="1:17" ht="13.5" customHeight="1" x14ac:dyDescent="0.35">
      <c r="A54" s="57"/>
      <c r="B54" s="58"/>
      <c r="C54" s="58"/>
      <c r="D54" s="59"/>
      <c r="E54" s="76"/>
      <c r="F54" s="53">
        <f t="shared" si="4"/>
        <v>0</v>
      </c>
      <c r="G54" s="54">
        <v>1</v>
      </c>
      <c r="H54" s="55">
        <f t="shared" si="5"/>
        <v>0</v>
      </c>
      <c r="I54" s="56"/>
      <c r="J54" s="66"/>
      <c r="K54" s="67"/>
      <c r="L54" s="66"/>
      <c r="M54" s="68"/>
      <c r="P54" s="29">
        <f t="shared" si="6"/>
        <v>0</v>
      </c>
      <c r="Q54" s="29">
        <f t="shared" si="7"/>
        <v>0</v>
      </c>
    </row>
    <row r="55" spans="1:17" ht="13.5" customHeight="1" x14ac:dyDescent="0.35">
      <c r="A55" s="57"/>
      <c r="B55" s="58"/>
      <c r="C55" s="58"/>
      <c r="D55" s="59"/>
      <c r="E55" s="76"/>
      <c r="F55" s="53">
        <f t="shared" si="4"/>
        <v>0</v>
      </c>
      <c r="G55" s="54">
        <v>1</v>
      </c>
      <c r="H55" s="55">
        <f t="shared" si="5"/>
        <v>0</v>
      </c>
      <c r="I55" s="56"/>
      <c r="J55" s="66"/>
      <c r="K55" s="67"/>
      <c r="L55" s="66"/>
      <c r="M55" s="68"/>
      <c r="P55" s="29">
        <f t="shared" si="6"/>
        <v>0</v>
      </c>
      <c r="Q55" s="29">
        <f t="shared" si="7"/>
        <v>0</v>
      </c>
    </row>
    <row r="56" spans="1:17" ht="13.5" customHeight="1" x14ac:dyDescent="0.35">
      <c r="A56" s="57"/>
      <c r="B56" s="58"/>
      <c r="C56" s="58"/>
      <c r="D56" s="59"/>
      <c r="E56" s="76"/>
      <c r="F56" s="53">
        <f t="shared" si="4"/>
        <v>0</v>
      </c>
      <c r="G56" s="54">
        <v>1</v>
      </c>
      <c r="H56" s="55">
        <f t="shared" si="5"/>
        <v>0</v>
      </c>
      <c r="I56" s="56"/>
      <c r="J56" s="66"/>
      <c r="K56" s="67"/>
      <c r="L56" s="66"/>
      <c r="M56" s="68"/>
      <c r="P56" s="29">
        <f t="shared" si="6"/>
        <v>0</v>
      </c>
      <c r="Q56" s="29">
        <f t="shared" si="7"/>
        <v>0</v>
      </c>
    </row>
    <row r="57" spans="1:17" ht="13.5" customHeight="1" x14ac:dyDescent="0.35">
      <c r="A57" s="57"/>
      <c r="B57" s="58"/>
      <c r="C57" s="58"/>
      <c r="D57" s="59"/>
      <c r="E57" s="76"/>
      <c r="F57" s="53">
        <f t="shared" si="4"/>
        <v>0</v>
      </c>
      <c r="G57" s="54">
        <v>1</v>
      </c>
      <c r="H57" s="55">
        <f t="shared" si="5"/>
        <v>0</v>
      </c>
      <c r="I57" s="56"/>
      <c r="J57" s="66"/>
      <c r="K57" s="67"/>
      <c r="L57" s="66"/>
      <c r="M57" s="68"/>
      <c r="P57" s="29">
        <f t="shared" si="6"/>
        <v>0</v>
      </c>
      <c r="Q57" s="29">
        <f t="shared" si="7"/>
        <v>0</v>
      </c>
    </row>
    <row r="58" spans="1:17" ht="13.5" customHeight="1" x14ac:dyDescent="0.35">
      <c r="A58" s="57"/>
      <c r="B58" s="58"/>
      <c r="C58" s="58"/>
      <c r="D58" s="59"/>
      <c r="E58" s="76"/>
      <c r="F58" s="53">
        <f t="shared" si="4"/>
        <v>0</v>
      </c>
      <c r="G58" s="54">
        <v>1</v>
      </c>
      <c r="H58" s="55">
        <f t="shared" si="5"/>
        <v>0</v>
      </c>
      <c r="I58" s="56"/>
      <c r="J58" s="66"/>
      <c r="K58" s="67"/>
      <c r="L58" s="66"/>
      <c r="M58" s="68"/>
      <c r="P58" s="29">
        <f t="shared" si="6"/>
        <v>0</v>
      </c>
      <c r="Q58" s="29">
        <f t="shared" si="7"/>
        <v>0</v>
      </c>
    </row>
    <row r="59" spans="1:17" ht="13.5" customHeight="1" x14ac:dyDescent="0.35">
      <c r="A59" s="57"/>
      <c r="B59" s="58"/>
      <c r="C59" s="58"/>
      <c r="D59" s="59"/>
      <c r="E59" s="76"/>
      <c r="F59" s="53">
        <f t="shared" si="4"/>
        <v>0</v>
      </c>
      <c r="G59" s="54">
        <v>1</v>
      </c>
      <c r="H59" s="55">
        <f t="shared" si="5"/>
        <v>0</v>
      </c>
      <c r="I59" s="56"/>
      <c r="J59" s="66"/>
      <c r="K59" s="67"/>
      <c r="L59" s="66"/>
      <c r="M59" s="68"/>
      <c r="P59" s="29">
        <f t="shared" si="6"/>
        <v>0</v>
      </c>
      <c r="Q59" s="29">
        <f t="shared" si="7"/>
        <v>0</v>
      </c>
    </row>
    <row r="60" spans="1:17" ht="13.5" customHeight="1" x14ac:dyDescent="0.35">
      <c r="A60" s="57"/>
      <c r="B60" s="58"/>
      <c r="C60" s="58"/>
      <c r="D60" s="59"/>
      <c r="E60" s="76"/>
      <c r="F60" s="53">
        <f t="shared" si="4"/>
        <v>0</v>
      </c>
      <c r="G60" s="54">
        <v>1</v>
      </c>
      <c r="H60" s="55">
        <f t="shared" si="5"/>
        <v>0</v>
      </c>
      <c r="I60" s="56"/>
      <c r="J60" s="66"/>
      <c r="K60" s="67"/>
      <c r="L60" s="66"/>
      <c r="M60" s="68"/>
      <c r="P60" s="29">
        <f t="shared" si="6"/>
        <v>0</v>
      </c>
      <c r="Q60" s="29">
        <f t="shared" si="7"/>
        <v>0</v>
      </c>
    </row>
    <row r="61" spans="1:17" ht="13.5" customHeight="1" x14ac:dyDescent="0.35">
      <c r="A61" s="57"/>
      <c r="B61" s="58"/>
      <c r="C61" s="58"/>
      <c r="D61" s="59"/>
      <c r="E61" s="76"/>
      <c r="F61" s="53">
        <f t="shared" si="4"/>
        <v>0</v>
      </c>
      <c r="G61" s="54">
        <v>1</v>
      </c>
      <c r="H61" s="55">
        <f t="shared" si="5"/>
        <v>0</v>
      </c>
      <c r="I61" s="56"/>
      <c r="J61" s="66"/>
      <c r="K61" s="67"/>
      <c r="L61" s="66"/>
      <c r="M61" s="68"/>
      <c r="P61" s="29">
        <f t="shared" si="6"/>
        <v>0</v>
      </c>
      <c r="Q61" s="29">
        <f t="shared" si="7"/>
        <v>0</v>
      </c>
    </row>
    <row r="62" spans="1:17" ht="13.5" customHeight="1" x14ac:dyDescent="0.35">
      <c r="A62" s="57"/>
      <c r="B62" s="58"/>
      <c r="C62" s="58"/>
      <c r="D62" s="59"/>
      <c r="E62" s="76"/>
      <c r="F62" s="53">
        <f t="shared" si="4"/>
        <v>0</v>
      </c>
      <c r="G62" s="54">
        <v>1</v>
      </c>
      <c r="H62" s="55">
        <f t="shared" si="5"/>
        <v>0</v>
      </c>
      <c r="I62" s="56"/>
      <c r="J62" s="66"/>
      <c r="K62" s="67"/>
      <c r="L62" s="66"/>
      <c r="M62" s="68"/>
      <c r="P62" s="29">
        <f t="shared" si="6"/>
        <v>0</v>
      </c>
      <c r="Q62" s="29">
        <f t="shared" si="7"/>
        <v>0</v>
      </c>
    </row>
    <row r="63" spans="1:17" ht="13.5" customHeight="1" x14ac:dyDescent="0.35">
      <c r="A63" s="57"/>
      <c r="B63" s="58"/>
      <c r="C63" s="58"/>
      <c r="D63" s="59"/>
      <c r="E63" s="76"/>
      <c r="F63" s="53">
        <f t="shared" si="4"/>
        <v>0</v>
      </c>
      <c r="G63" s="54">
        <v>1</v>
      </c>
      <c r="H63" s="55">
        <f t="shared" si="5"/>
        <v>0</v>
      </c>
      <c r="I63" s="56"/>
      <c r="J63" s="66"/>
      <c r="K63" s="67"/>
      <c r="L63" s="66"/>
      <c r="M63" s="68"/>
      <c r="P63" s="29">
        <f t="shared" si="6"/>
        <v>0</v>
      </c>
      <c r="Q63" s="29">
        <f t="shared" si="7"/>
        <v>0</v>
      </c>
    </row>
    <row r="64" spans="1:17" ht="13.5" customHeight="1" x14ac:dyDescent="0.35">
      <c r="A64" s="57"/>
      <c r="B64" s="58"/>
      <c r="C64" s="58"/>
      <c r="D64" s="59"/>
      <c r="E64" s="76"/>
      <c r="F64" s="53">
        <f t="shared" si="4"/>
        <v>0</v>
      </c>
      <c r="G64" s="54">
        <v>1</v>
      </c>
      <c r="H64" s="55">
        <f t="shared" si="5"/>
        <v>0</v>
      </c>
      <c r="I64" s="56"/>
      <c r="J64" s="66"/>
      <c r="K64" s="67"/>
      <c r="L64" s="66"/>
      <c r="M64" s="68"/>
      <c r="P64" s="29">
        <f t="shared" si="6"/>
        <v>0</v>
      </c>
      <c r="Q64" s="29">
        <f t="shared" si="7"/>
        <v>0</v>
      </c>
    </row>
    <row r="65" spans="1:17" ht="13.5" customHeight="1" x14ac:dyDescent="0.35">
      <c r="A65" s="57"/>
      <c r="B65" s="58"/>
      <c r="C65" s="58"/>
      <c r="D65" s="59"/>
      <c r="E65" s="76"/>
      <c r="F65" s="53">
        <f t="shared" si="4"/>
        <v>0</v>
      </c>
      <c r="G65" s="54">
        <v>1</v>
      </c>
      <c r="H65" s="55">
        <f t="shared" si="5"/>
        <v>0</v>
      </c>
      <c r="I65" s="56"/>
      <c r="J65" s="66"/>
      <c r="K65" s="67"/>
      <c r="L65" s="66"/>
      <c r="M65" s="68"/>
      <c r="P65" s="29">
        <f t="shared" si="6"/>
        <v>0</v>
      </c>
      <c r="Q65" s="29">
        <f t="shared" si="7"/>
        <v>0</v>
      </c>
    </row>
    <row r="66" spans="1:17" ht="13.5" customHeight="1" x14ac:dyDescent="0.35">
      <c r="A66" s="57"/>
      <c r="B66" s="58"/>
      <c r="C66" s="58"/>
      <c r="D66" s="59"/>
      <c r="E66" s="76"/>
      <c r="F66" s="53">
        <f t="shared" si="4"/>
        <v>0</v>
      </c>
      <c r="G66" s="54">
        <v>1</v>
      </c>
      <c r="H66" s="55">
        <f t="shared" si="5"/>
        <v>0</v>
      </c>
      <c r="I66" s="56"/>
      <c r="J66" s="66"/>
      <c r="K66" s="67"/>
      <c r="L66" s="66"/>
      <c r="M66" s="68"/>
      <c r="P66" s="29">
        <f t="shared" si="6"/>
        <v>0</v>
      </c>
      <c r="Q66" s="29">
        <f t="shared" si="7"/>
        <v>0</v>
      </c>
    </row>
    <row r="67" spans="1:17" ht="13.5" customHeight="1" x14ac:dyDescent="0.35">
      <c r="A67" s="57"/>
      <c r="B67" s="58"/>
      <c r="C67" s="58"/>
      <c r="D67" s="59"/>
      <c r="E67" s="76"/>
      <c r="F67" s="53">
        <f t="shared" si="4"/>
        <v>0</v>
      </c>
      <c r="G67" s="54">
        <v>1</v>
      </c>
      <c r="H67" s="55">
        <f t="shared" si="5"/>
        <v>0</v>
      </c>
      <c r="I67" s="56"/>
      <c r="J67" s="66"/>
      <c r="K67" s="67"/>
      <c r="L67" s="66"/>
      <c r="M67" s="68"/>
      <c r="P67" s="29">
        <f t="shared" si="6"/>
        <v>0</v>
      </c>
      <c r="Q67" s="29">
        <f t="shared" si="7"/>
        <v>0</v>
      </c>
    </row>
    <row r="68" spans="1:17" ht="13.5" customHeight="1" x14ac:dyDescent="0.35">
      <c r="A68" s="57"/>
      <c r="B68" s="58"/>
      <c r="C68" s="58"/>
      <c r="D68" s="59"/>
      <c r="E68" s="76"/>
      <c r="F68" s="53">
        <f t="shared" si="4"/>
        <v>0</v>
      </c>
      <c r="G68" s="54">
        <v>1</v>
      </c>
      <c r="H68" s="55">
        <f t="shared" si="5"/>
        <v>0</v>
      </c>
      <c r="I68" s="56"/>
      <c r="J68" s="66"/>
      <c r="K68" s="67"/>
      <c r="L68" s="66"/>
      <c r="M68" s="68"/>
      <c r="P68" s="29">
        <f t="shared" si="6"/>
        <v>0</v>
      </c>
      <c r="Q68" s="29">
        <f t="shared" si="7"/>
        <v>0</v>
      </c>
    </row>
    <row r="69" spans="1:17" ht="13.5" customHeight="1" x14ac:dyDescent="0.35">
      <c r="A69" s="57"/>
      <c r="B69" s="58"/>
      <c r="C69" s="58"/>
      <c r="D69" s="59"/>
      <c r="E69" s="76"/>
      <c r="F69" s="53">
        <f t="shared" si="4"/>
        <v>0</v>
      </c>
      <c r="G69" s="54">
        <v>1</v>
      </c>
      <c r="H69" s="55">
        <f t="shared" si="5"/>
        <v>0</v>
      </c>
      <c r="I69" s="56"/>
      <c r="J69" s="66"/>
      <c r="K69" s="67"/>
      <c r="L69" s="66"/>
      <c r="M69" s="68"/>
      <c r="P69" s="29">
        <f t="shared" si="6"/>
        <v>0</v>
      </c>
      <c r="Q69" s="29">
        <f t="shared" si="7"/>
        <v>0</v>
      </c>
    </row>
    <row r="70" spans="1:17" ht="13.5" customHeight="1" x14ac:dyDescent="0.35">
      <c r="A70" s="57"/>
      <c r="B70" s="58"/>
      <c r="C70" s="58"/>
      <c r="D70" s="59"/>
      <c r="E70" s="76"/>
      <c r="F70" s="53">
        <f t="shared" si="4"/>
        <v>0</v>
      </c>
      <c r="G70" s="54">
        <v>1</v>
      </c>
      <c r="H70" s="55">
        <f t="shared" si="5"/>
        <v>0</v>
      </c>
      <c r="I70" s="56"/>
      <c r="J70" s="66"/>
      <c r="K70" s="67"/>
      <c r="L70" s="66"/>
      <c r="M70" s="68"/>
      <c r="P70" s="29">
        <f t="shared" si="6"/>
        <v>0</v>
      </c>
      <c r="Q70" s="29">
        <f t="shared" si="7"/>
        <v>0</v>
      </c>
    </row>
    <row r="71" spans="1:17" ht="13.5" customHeight="1" x14ac:dyDescent="0.35">
      <c r="A71" s="57"/>
      <c r="B71" s="58"/>
      <c r="C71" s="58"/>
      <c r="D71" s="59"/>
      <c r="E71" s="76"/>
      <c r="F71" s="53">
        <f t="shared" si="4"/>
        <v>0</v>
      </c>
      <c r="G71" s="54">
        <v>1</v>
      </c>
      <c r="H71" s="55">
        <f t="shared" si="5"/>
        <v>0</v>
      </c>
      <c r="I71" s="56"/>
      <c r="J71" s="66"/>
      <c r="K71" s="67"/>
      <c r="L71" s="66"/>
      <c r="M71" s="68"/>
      <c r="P71" s="29">
        <f t="shared" si="6"/>
        <v>0</v>
      </c>
      <c r="Q71" s="29">
        <f t="shared" si="7"/>
        <v>0</v>
      </c>
    </row>
    <row r="72" spans="1:17" ht="13.5" customHeight="1" x14ac:dyDescent="0.35">
      <c r="A72" s="57"/>
      <c r="B72" s="58"/>
      <c r="C72" s="58"/>
      <c r="D72" s="59"/>
      <c r="E72" s="76"/>
      <c r="F72" s="53">
        <f t="shared" si="4"/>
        <v>0</v>
      </c>
      <c r="G72" s="54">
        <v>1</v>
      </c>
      <c r="H72" s="55">
        <f t="shared" si="5"/>
        <v>0</v>
      </c>
      <c r="I72" s="56"/>
      <c r="J72" s="66"/>
      <c r="K72" s="67"/>
      <c r="L72" s="66"/>
      <c r="M72" s="68"/>
      <c r="P72" s="29">
        <f t="shared" si="6"/>
        <v>0</v>
      </c>
      <c r="Q72" s="29">
        <f t="shared" si="7"/>
        <v>0</v>
      </c>
    </row>
    <row r="73" spans="1:17" ht="13.5" customHeight="1" x14ac:dyDescent="0.35">
      <c r="A73" s="57"/>
      <c r="B73" s="58"/>
      <c r="C73" s="58"/>
      <c r="D73" s="59"/>
      <c r="E73" s="76"/>
      <c r="F73" s="53">
        <f t="shared" si="4"/>
        <v>0</v>
      </c>
      <c r="G73" s="54">
        <v>1</v>
      </c>
      <c r="H73" s="55">
        <f t="shared" si="5"/>
        <v>0</v>
      </c>
      <c r="I73" s="56"/>
      <c r="J73" s="66"/>
      <c r="K73" s="67"/>
      <c r="L73" s="66"/>
      <c r="M73" s="68"/>
      <c r="P73" s="29">
        <f t="shared" si="6"/>
        <v>0</v>
      </c>
      <c r="Q73" s="29">
        <f t="shared" si="7"/>
        <v>0</v>
      </c>
    </row>
    <row r="74" spans="1:17" ht="13.5" customHeight="1" x14ac:dyDescent="0.35">
      <c r="A74" s="57"/>
      <c r="B74" s="58"/>
      <c r="C74" s="58"/>
      <c r="D74" s="59"/>
      <c r="E74" s="76"/>
      <c r="F74" s="53">
        <f t="shared" si="4"/>
        <v>0</v>
      </c>
      <c r="G74" s="54">
        <v>1</v>
      </c>
      <c r="H74" s="55">
        <f t="shared" si="5"/>
        <v>0</v>
      </c>
      <c r="I74" s="56"/>
      <c r="J74" s="66"/>
      <c r="K74" s="67"/>
      <c r="L74" s="66"/>
      <c r="M74" s="68"/>
      <c r="P74" s="29">
        <f t="shared" si="6"/>
        <v>0</v>
      </c>
      <c r="Q74" s="29">
        <f t="shared" si="7"/>
        <v>0</v>
      </c>
    </row>
    <row r="75" spans="1:17" ht="13.5" customHeight="1" x14ac:dyDescent="0.35">
      <c r="A75" s="57"/>
      <c r="B75" s="58"/>
      <c r="C75" s="58"/>
      <c r="D75" s="59"/>
      <c r="E75" s="76"/>
      <c r="F75" s="53">
        <f t="shared" si="4"/>
        <v>0</v>
      </c>
      <c r="G75" s="54">
        <v>1</v>
      </c>
      <c r="H75" s="55">
        <f t="shared" si="5"/>
        <v>0</v>
      </c>
      <c r="I75" s="56"/>
      <c r="J75" s="66"/>
      <c r="K75" s="67"/>
      <c r="L75" s="66"/>
      <c r="M75" s="68"/>
      <c r="P75" s="29">
        <f t="shared" si="6"/>
        <v>0</v>
      </c>
      <c r="Q75" s="29">
        <f t="shared" si="7"/>
        <v>0</v>
      </c>
    </row>
    <row r="76" spans="1:17" ht="13.5" customHeight="1" x14ac:dyDescent="0.35">
      <c r="A76" s="57"/>
      <c r="B76" s="58"/>
      <c r="C76" s="58"/>
      <c r="D76" s="59"/>
      <c r="E76" s="76"/>
      <c r="F76" s="53">
        <f t="shared" si="4"/>
        <v>0</v>
      </c>
      <c r="G76" s="54">
        <v>1</v>
      </c>
      <c r="H76" s="55">
        <f t="shared" si="5"/>
        <v>0</v>
      </c>
      <c r="I76" s="56"/>
      <c r="J76" s="66"/>
      <c r="K76" s="67"/>
      <c r="L76" s="66"/>
      <c r="M76" s="68"/>
      <c r="P76" s="29">
        <f t="shared" si="6"/>
        <v>0</v>
      </c>
      <c r="Q76" s="29">
        <f t="shared" si="7"/>
        <v>0</v>
      </c>
    </row>
    <row r="77" spans="1:17" ht="13.5" customHeight="1" x14ac:dyDescent="0.35">
      <c r="A77" s="57"/>
      <c r="B77" s="58"/>
      <c r="C77" s="58"/>
      <c r="D77" s="59"/>
      <c r="E77" s="76"/>
      <c r="F77" s="53">
        <f t="shared" si="4"/>
        <v>0</v>
      </c>
      <c r="G77" s="54">
        <v>1</v>
      </c>
      <c r="H77" s="55">
        <f t="shared" si="5"/>
        <v>0</v>
      </c>
      <c r="I77" s="56"/>
      <c r="J77" s="66"/>
      <c r="K77" s="67"/>
      <c r="L77" s="66"/>
      <c r="M77" s="68"/>
      <c r="P77" s="29">
        <f t="shared" si="6"/>
        <v>0</v>
      </c>
      <c r="Q77" s="29">
        <f t="shared" si="7"/>
        <v>0</v>
      </c>
    </row>
    <row r="78" spans="1:17" ht="13.5" customHeight="1" x14ac:dyDescent="0.35">
      <c r="A78" s="57"/>
      <c r="B78" s="58"/>
      <c r="C78" s="58"/>
      <c r="D78" s="59"/>
      <c r="E78" s="76"/>
      <c r="F78" s="53">
        <f t="shared" si="4"/>
        <v>0</v>
      </c>
      <c r="G78" s="54">
        <v>1</v>
      </c>
      <c r="H78" s="55">
        <f t="shared" si="5"/>
        <v>0</v>
      </c>
      <c r="I78" s="56"/>
      <c r="J78" s="66"/>
      <c r="K78" s="67"/>
      <c r="L78" s="66"/>
      <c r="M78" s="68"/>
      <c r="P78" s="29">
        <f t="shared" si="6"/>
        <v>0</v>
      </c>
      <c r="Q78" s="29">
        <f t="shared" si="7"/>
        <v>0</v>
      </c>
    </row>
    <row r="79" spans="1:17" ht="13.5" customHeight="1" x14ac:dyDescent="0.35">
      <c r="A79" s="57"/>
      <c r="B79" s="58"/>
      <c r="C79" s="58"/>
      <c r="D79" s="59"/>
      <c r="E79" s="76"/>
      <c r="F79" s="53">
        <f t="shared" si="4"/>
        <v>0</v>
      </c>
      <c r="G79" s="54">
        <v>1</v>
      </c>
      <c r="H79" s="55">
        <f t="shared" si="5"/>
        <v>0</v>
      </c>
      <c r="I79" s="56"/>
      <c r="J79" s="66"/>
      <c r="K79" s="67"/>
      <c r="L79" s="66"/>
      <c r="M79" s="68"/>
      <c r="P79" s="29">
        <f t="shared" si="6"/>
        <v>0</v>
      </c>
      <c r="Q79" s="29">
        <f t="shared" si="7"/>
        <v>0</v>
      </c>
    </row>
    <row r="80" spans="1:17" ht="13.5" customHeight="1" x14ac:dyDescent="0.35">
      <c r="A80" s="57"/>
      <c r="B80" s="58"/>
      <c r="C80" s="58"/>
      <c r="D80" s="59"/>
      <c r="E80" s="76"/>
      <c r="F80" s="53">
        <f t="shared" si="4"/>
        <v>0</v>
      </c>
      <c r="G80" s="54">
        <v>1</v>
      </c>
      <c r="H80" s="55">
        <f t="shared" si="5"/>
        <v>0</v>
      </c>
      <c r="I80" s="56"/>
      <c r="J80" s="66"/>
      <c r="K80" s="67"/>
      <c r="L80" s="66"/>
      <c r="M80" s="68"/>
      <c r="P80" s="29">
        <f t="shared" si="6"/>
        <v>0</v>
      </c>
      <c r="Q80" s="29">
        <f t="shared" si="7"/>
        <v>0</v>
      </c>
    </row>
    <row r="81" spans="1:17" ht="13.5" customHeight="1" x14ac:dyDescent="0.35">
      <c r="A81" s="57"/>
      <c r="B81" s="58"/>
      <c r="C81" s="58"/>
      <c r="D81" s="59"/>
      <c r="E81" s="76"/>
      <c r="F81" s="53">
        <f t="shared" si="4"/>
        <v>0</v>
      </c>
      <c r="G81" s="54">
        <v>1</v>
      </c>
      <c r="H81" s="55">
        <f t="shared" si="5"/>
        <v>0</v>
      </c>
      <c r="I81" s="56"/>
      <c r="J81" s="66"/>
      <c r="K81" s="67"/>
      <c r="L81" s="66"/>
      <c r="M81" s="68"/>
      <c r="P81" s="29">
        <f t="shared" si="6"/>
        <v>0</v>
      </c>
      <c r="Q81" s="29">
        <f t="shared" si="7"/>
        <v>0</v>
      </c>
    </row>
    <row r="82" spans="1:17" ht="13.5" customHeight="1" x14ac:dyDescent="0.35">
      <c r="A82" s="57"/>
      <c r="B82" s="58"/>
      <c r="C82" s="58"/>
      <c r="D82" s="59"/>
      <c r="E82" s="76"/>
      <c r="F82" s="53">
        <f t="shared" si="4"/>
        <v>0</v>
      </c>
      <c r="G82" s="54">
        <v>1</v>
      </c>
      <c r="H82" s="55">
        <f t="shared" si="5"/>
        <v>0</v>
      </c>
      <c r="I82" s="56"/>
      <c r="J82" s="66"/>
      <c r="K82" s="67"/>
      <c r="L82" s="66"/>
      <c r="M82" s="68"/>
      <c r="P82" s="29">
        <f t="shared" si="6"/>
        <v>0</v>
      </c>
      <c r="Q82" s="29">
        <f t="shared" si="7"/>
        <v>0</v>
      </c>
    </row>
    <row r="83" spans="1:17" ht="13.5" customHeight="1" x14ac:dyDescent="0.35">
      <c r="A83" s="57"/>
      <c r="B83" s="58"/>
      <c r="C83" s="58"/>
      <c r="D83" s="59"/>
      <c r="E83" s="76"/>
      <c r="F83" s="53">
        <f t="shared" si="4"/>
        <v>0</v>
      </c>
      <c r="G83" s="54">
        <v>1</v>
      </c>
      <c r="H83" s="55">
        <f t="shared" si="5"/>
        <v>0</v>
      </c>
      <c r="I83" s="56"/>
      <c r="J83" s="66"/>
      <c r="K83" s="67"/>
      <c r="L83" s="66"/>
      <c r="M83" s="68"/>
      <c r="P83" s="29">
        <f t="shared" si="6"/>
        <v>0</v>
      </c>
      <c r="Q83" s="29">
        <f t="shared" si="7"/>
        <v>0</v>
      </c>
    </row>
    <row r="84" spans="1:17" ht="13.5" customHeight="1" x14ac:dyDescent="0.35">
      <c r="A84" s="57"/>
      <c r="B84" s="58"/>
      <c r="C84" s="58"/>
      <c r="D84" s="59"/>
      <c r="E84" s="76"/>
      <c r="F84" s="53">
        <f t="shared" si="4"/>
        <v>0</v>
      </c>
      <c r="G84" s="54">
        <v>1</v>
      </c>
      <c r="H84" s="55">
        <f t="shared" si="5"/>
        <v>0</v>
      </c>
      <c r="I84" s="56"/>
      <c r="J84" s="66"/>
      <c r="K84" s="67"/>
      <c r="L84" s="66"/>
      <c r="M84" s="68"/>
      <c r="P84" s="29">
        <f t="shared" si="6"/>
        <v>0</v>
      </c>
      <c r="Q84" s="29">
        <f t="shared" si="7"/>
        <v>0</v>
      </c>
    </row>
    <row r="85" spans="1:17" ht="13.5" customHeight="1" x14ac:dyDescent="0.35">
      <c r="A85" s="57"/>
      <c r="B85" s="58"/>
      <c r="C85" s="58"/>
      <c r="D85" s="59"/>
      <c r="E85" s="76"/>
      <c r="F85" s="53">
        <f t="shared" si="4"/>
        <v>0</v>
      </c>
      <c r="G85" s="54">
        <v>1</v>
      </c>
      <c r="H85" s="55">
        <f t="shared" si="5"/>
        <v>0</v>
      </c>
      <c r="I85" s="56"/>
      <c r="J85" s="66"/>
      <c r="K85" s="67"/>
      <c r="L85" s="66"/>
      <c r="M85" s="68"/>
      <c r="P85" s="29">
        <f t="shared" si="6"/>
        <v>0</v>
      </c>
      <c r="Q85" s="29">
        <f t="shared" si="7"/>
        <v>0</v>
      </c>
    </row>
    <row r="86" spans="1:17" ht="13.5" customHeight="1" x14ac:dyDescent="0.35">
      <c r="A86" s="57"/>
      <c r="B86" s="58"/>
      <c r="C86" s="58"/>
      <c r="D86" s="59"/>
      <c r="E86" s="76"/>
      <c r="F86" s="53">
        <f t="shared" si="4"/>
        <v>0</v>
      </c>
      <c r="G86" s="54">
        <v>1</v>
      </c>
      <c r="H86" s="55">
        <f t="shared" si="5"/>
        <v>0</v>
      </c>
      <c r="I86" s="56"/>
      <c r="J86" s="66"/>
      <c r="K86" s="67"/>
      <c r="L86" s="66"/>
      <c r="M86" s="68"/>
      <c r="P86" s="29">
        <f t="shared" si="6"/>
        <v>0</v>
      </c>
      <c r="Q86" s="29">
        <f t="shared" si="7"/>
        <v>0</v>
      </c>
    </row>
    <row r="87" spans="1:17" ht="13.5" customHeight="1" x14ac:dyDescent="0.35">
      <c r="A87" s="57"/>
      <c r="B87" s="58"/>
      <c r="C87" s="58"/>
      <c r="D87" s="59"/>
      <c r="E87" s="76"/>
      <c r="F87" s="53">
        <f t="shared" si="4"/>
        <v>0</v>
      </c>
      <c r="G87" s="54">
        <v>1</v>
      </c>
      <c r="H87" s="55">
        <f t="shared" si="5"/>
        <v>0</v>
      </c>
      <c r="I87" s="56"/>
      <c r="J87" s="66"/>
      <c r="K87" s="67"/>
      <c r="L87" s="66"/>
      <c r="M87" s="68"/>
      <c r="P87" s="29">
        <f t="shared" si="6"/>
        <v>0</v>
      </c>
      <c r="Q87" s="29">
        <f t="shared" si="7"/>
        <v>0</v>
      </c>
    </row>
    <row r="88" spans="1:17" ht="13.5" customHeight="1" x14ac:dyDescent="0.35">
      <c r="A88" s="57"/>
      <c r="B88" s="58"/>
      <c r="C88" s="58"/>
      <c r="D88" s="59"/>
      <c r="E88" s="76"/>
      <c r="F88" s="53">
        <f t="shared" si="4"/>
        <v>0</v>
      </c>
      <c r="G88" s="54">
        <v>1</v>
      </c>
      <c r="H88" s="55">
        <f t="shared" si="5"/>
        <v>0</v>
      </c>
      <c r="I88" s="56"/>
      <c r="J88" s="66"/>
      <c r="K88" s="67"/>
      <c r="L88" s="66"/>
      <c r="M88" s="68"/>
      <c r="P88" s="29">
        <f t="shared" si="6"/>
        <v>0</v>
      </c>
      <c r="Q88" s="29">
        <f t="shared" si="7"/>
        <v>0</v>
      </c>
    </row>
    <row r="89" spans="1:17" ht="13.5" customHeight="1" x14ac:dyDescent="0.35">
      <c r="A89" s="57"/>
      <c r="B89" s="58"/>
      <c r="C89" s="58"/>
      <c r="D89" s="59"/>
      <c r="E89" s="76"/>
      <c r="F89" s="53">
        <f t="shared" si="4"/>
        <v>0</v>
      </c>
      <c r="G89" s="54">
        <v>1</v>
      </c>
      <c r="H89" s="55">
        <f t="shared" si="5"/>
        <v>0</v>
      </c>
      <c r="I89" s="56"/>
      <c r="J89" s="66"/>
      <c r="K89" s="67"/>
      <c r="L89" s="66"/>
      <c r="M89" s="68"/>
      <c r="P89" s="29">
        <f t="shared" si="6"/>
        <v>0</v>
      </c>
      <c r="Q89" s="29">
        <f t="shared" si="7"/>
        <v>0</v>
      </c>
    </row>
    <row r="90" spans="1:17" ht="13.5" customHeight="1" x14ac:dyDescent="0.35">
      <c r="A90" s="57"/>
      <c r="B90" s="58"/>
      <c r="C90" s="58"/>
      <c r="D90" s="59"/>
      <c r="E90" s="76"/>
      <c r="F90" s="53">
        <f t="shared" si="4"/>
        <v>0</v>
      </c>
      <c r="G90" s="54">
        <v>1</v>
      </c>
      <c r="H90" s="55">
        <f t="shared" si="5"/>
        <v>0</v>
      </c>
      <c r="I90" s="56"/>
      <c r="J90" s="66"/>
      <c r="K90" s="67"/>
      <c r="L90" s="66"/>
      <c r="M90" s="68"/>
      <c r="P90" s="29">
        <f t="shared" si="6"/>
        <v>0</v>
      </c>
      <c r="Q90" s="29">
        <f t="shared" si="7"/>
        <v>0</v>
      </c>
    </row>
    <row r="91" spans="1:17" ht="13.5" customHeight="1" x14ac:dyDescent="0.35">
      <c r="A91" s="57"/>
      <c r="B91" s="58"/>
      <c r="C91" s="58"/>
      <c r="D91" s="59"/>
      <c r="E91" s="76"/>
      <c r="F91" s="53">
        <f t="shared" si="4"/>
        <v>0</v>
      </c>
      <c r="G91" s="54">
        <v>1</v>
      </c>
      <c r="H91" s="55">
        <f t="shared" si="5"/>
        <v>0</v>
      </c>
      <c r="I91" s="56"/>
      <c r="J91" s="66"/>
      <c r="K91" s="67"/>
      <c r="L91" s="66"/>
      <c r="M91" s="68"/>
      <c r="P91" s="29">
        <f t="shared" si="6"/>
        <v>0</v>
      </c>
      <c r="Q91" s="29">
        <f t="shared" si="7"/>
        <v>0</v>
      </c>
    </row>
    <row r="92" spans="1:17" ht="13.5" customHeight="1" x14ac:dyDescent="0.35">
      <c r="A92" s="57"/>
      <c r="B92" s="58"/>
      <c r="C92" s="58"/>
      <c r="D92" s="59"/>
      <c r="E92" s="76"/>
      <c r="F92" s="53">
        <f t="shared" si="4"/>
        <v>0</v>
      </c>
      <c r="G92" s="54">
        <v>1</v>
      </c>
      <c r="H92" s="55">
        <f t="shared" si="5"/>
        <v>0</v>
      </c>
      <c r="I92" s="56"/>
      <c r="J92" s="66"/>
      <c r="K92" s="67"/>
      <c r="L92" s="66"/>
      <c r="M92" s="68"/>
      <c r="P92" s="29">
        <f t="shared" si="6"/>
        <v>0</v>
      </c>
      <c r="Q92" s="29">
        <f t="shared" si="7"/>
        <v>0</v>
      </c>
    </row>
    <row r="93" spans="1:17" ht="13.5" customHeight="1" x14ac:dyDescent="0.35">
      <c r="A93" s="57"/>
      <c r="B93" s="58"/>
      <c r="C93" s="58"/>
      <c r="D93" s="59"/>
      <c r="E93" s="76"/>
      <c r="F93" s="53">
        <f t="shared" si="4"/>
        <v>0</v>
      </c>
      <c r="G93" s="54">
        <v>1</v>
      </c>
      <c r="H93" s="55">
        <f t="shared" si="5"/>
        <v>0</v>
      </c>
      <c r="I93" s="56"/>
      <c r="J93" s="66"/>
      <c r="K93" s="67"/>
      <c r="L93" s="66"/>
      <c r="M93" s="68"/>
      <c r="P93" s="29">
        <f t="shared" si="6"/>
        <v>0</v>
      </c>
      <c r="Q93" s="29">
        <f t="shared" si="7"/>
        <v>0</v>
      </c>
    </row>
    <row r="94" spans="1:17" ht="13.5" customHeight="1" x14ac:dyDescent="0.35">
      <c r="A94" s="57"/>
      <c r="B94" s="58"/>
      <c r="C94" s="58"/>
      <c r="D94" s="59"/>
      <c r="E94" s="76"/>
      <c r="F94" s="53">
        <f t="shared" si="4"/>
        <v>0</v>
      </c>
      <c r="G94" s="54">
        <v>1</v>
      </c>
      <c r="H94" s="55">
        <f t="shared" si="5"/>
        <v>0</v>
      </c>
      <c r="I94" s="56"/>
      <c r="J94" s="66"/>
      <c r="K94" s="67"/>
      <c r="L94" s="66"/>
      <c r="M94" s="68"/>
      <c r="P94" s="29">
        <f t="shared" si="6"/>
        <v>0</v>
      </c>
      <c r="Q94" s="29">
        <f t="shared" si="7"/>
        <v>0</v>
      </c>
    </row>
    <row r="95" spans="1:17" ht="13.5" customHeight="1" x14ac:dyDescent="0.35">
      <c r="A95" s="57"/>
      <c r="B95" s="58"/>
      <c r="C95" s="58"/>
      <c r="D95" s="59"/>
      <c r="E95" s="76"/>
      <c r="F95" s="53">
        <f t="shared" si="4"/>
        <v>0</v>
      </c>
      <c r="G95" s="54">
        <v>1</v>
      </c>
      <c r="H95" s="55">
        <f t="shared" si="5"/>
        <v>0</v>
      </c>
      <c r="I95" s="56"/>
      <c r="J95" s="66"/>
      <c r="K95" s="67"/>
      <c r="L95" s="66"/>
      <c r="M95" s="68"/>
      <c r="P95" s="29">
        <f t="shared" si="6"/>
        <v>0</v>
      </c>
      <c r="Q95" s="29">
        <f t="shared" si="7"/>
        <v>0</v>
      </c>
    </row>
    <row r="96" spans="1:17" ht="13.5" customHeight="1" x14ac:dyDescent="0.35">
      <c r="A96" s="57"/>
      <c r="B96" s="58"/>
      <c r="C96" s="58"/>
      <c r="D96" s="59"/>
      <c r="E96" s="76"/>
      <c r="F96" s="53">
        <f t="shared" si="4"/>
        <v>0</v>
      </c>
      <c r="G96" s="54">
        <v>1</v>
      </c>
      <c r="H96" s="55">
        <f t="shared" si="5"/>
        <v>0</v>
      </c>
      <c r="I96" s="56"/>
      <c r="J96" s="66"/>
      <c r="K96" s="67"/>
      <c r="L96" s="66"/>
      <c r="M96" s="68"/>
      <c r="P96" s="29">
        <f t="shared" si="6"/>
        <v>0</v>
      </c>
      <c r="Q96" s="29">
        <f t="shared" si="7"/>
        <v>0</v>
      </c>
    </row>
    <row r="97" spans="1:17" ht="13.5" customHeight="1" x14ac:dyDescent="0.35">
      <c r="A97" s="57"/>
      <c r="B97" s="58"/>
      <c r="C97" s="58"/>
      <c r="D97" s="59"/>
      <c r="E97" s="76"/>
      <c r="F97" s="53">
        <f t="shared" si="4"/>
        <v>0</v>
      </c>
      <c r="G97" s="54">
        <v>1</v>
      </c>
      <c r="H97" s="55">
        <f t="shared" si="5"/>
        <v>0</v>
      </c>
      <c r="I97" s="56"/>
      <c r="J97" s="66"/>
      <c r="K97" s="67"/>
      <c r="L97" s="66"/>
      <c r="M97" s="68"/>
      <c r="P97" s="29">
        <f t="shared" si="6"/>
        <v>0</v>
      </c>
      <c r="Q97" s="29">
        <f t="shared" si="7"/>
        <v>0</v>
      </c>
    </row>
    <row r="98" spans="1:17" ht="13.5" customHeight="1" x14ac:dyDescent="0.35">
      <c r="A98" s="57"/>
      <c r="B98" s="58"/>
      <c r="C98" s="58"/>
      <c r="D98" s="59"/>
      <c r="E98" s="76"/>
      <c r="F98" s="53">
        <f t="shared" si="4"/>
        <v>0</v>
      </c>
      <c r="G98" s="54">
        <v>1</v>
      </c>
      <c r="H98" s="55">
        <f t="shared" si="5"/>
        <v>0</v>
      </c>
      <c r="I98" s="56"/>
      <c r="J98" s="66"/>
      <c r="K98" s="67"/>
      <c r="L98" s="66"/>
      <c r="M98" s="68"/>
      <c r="P98" s="29">
        <f t="shared" si="6"/>
        <v>0</v>
      </c>
      <c r="Q98" s="29">
        <f t="shared" si="7"/>
        <v>0</v>
      </c>
    </row>
    <row r="99" spans="1:17" ht="13.5" customHeight="1" x14ac:dyDescent="0.35">
      <c r="A99" s="57"/>
      <c r="B99" s="58"/>
      <c r="C99" s="58"/>
      <c r="D99" s="59"/>
      <c r="E99" s="76"/>
      <c r="F99" s="53">
        <f t="shared" si="4"/>
        <v>0</v>
      </c>
      <c r="G99" s="54">
        <v>1</v>
      </c>
      <c r="H99" s="55">
        <f t="shared" si="5"/>
        <v>0</v>
      </c>
      <c r="I99" s="56"/>
      <c r="J99" s="66"/>
      <c r="K99" s="67"/>
      <c r="L99" s="66"/>
      <c r="M99" s="68"/>
      <c r="P99" s="29">
        <f t="shared" si="6"/>
        <v>0</v>
      </c>
      <c r="Q99" s="29">
        <f t="shared" si="7"/>
        <v>0</v>
      </c>
    </row>
    <row r="100" spans="1:17" ht="13.5" customHeight="1" x14ac:dyDescent="0.35">
      <c r="A100" s="57"/>
      <c r="B100" s="58"/>
      <c r="C100" s="58"/>
      <c r="D100" s="59"/>
      <c r="E100" s="76"/>
      <c r="F100" s="53">
        <f t="shared" si="4"/>
        <v>0</v>
      </c>
      <c r="G100" s="54">
        <v>1</v>
      </c>
      <c r="H100" s="55">
        <f t="shared" si="5"/>
        <v>0</v>
      </c>
      <c r="I100" s="56"/>
      <c r="J100" s="66"/>
      <c r="K100" s="67"/>
      <c r="L100" s="66"/>
      <c r="M100" s="68"/>
      <c r="P100" s="29">
        <f t="shared" si="6"/>
        <v>0</v>
      </c>
      <c r="Q100" s="29">
        <f t="shared" si="7"/>
        <v>0</v>
      </c>
    </row>
    <row r="101" spans="1:17" ht="13.5" customHeight="1" x14ac:dyDescent="0.35">
      <c r="A101" s="57"/>
      <c r="B101" s="58"/>
      <c r="C101" s="58"/>
      <c r="D101" s="59"/>
      <c r="E101" s="76"/>
      <c r="F101" s="53">
        <f t="shared" si="4"/>
        <v>0</v>
      </c>
      <c r="G101" s="54">
        <v>1</v>
      </c>
      <c r="H101" s="55">
        <f t="shared" si="5"/>
        <v>0</v>
      </c>
      <c r="I101" s="56"/>
      <c r="J101" s="66"/>
      <c r="K101" s="67"/>
      <c r="L101" s="66"/>
      <c r="M101" s="68"/>
      <c r="P101" s="29">
        <f t="shared" si="6"/>
        <v>0</v>
      </c>
      <c r="Q101" s="29">
        <f t="shared" si="7"/>
        <v>0</v>
      </c>
    </row>
    <row r="102" spans="1:17" ht="13.5" customHeight="1" x14ac:dyDescent="0.35">
      <c r="A102" s="57"/>
      <c r="B102" s="58"/>
      <c r="C102" s="58"/>
      <c r="D102" s="59"/>
      <c r="E102" s="76"/>
      <c r="F102" s="53">
        <f t="shared" si="4"/>
        <v>0</v>
      </c>
      <c r="G102" s="54">
        <v>1</v>
      </c>
      <c r="H102" s="55">
        <f t="shared" si="5"/>
        <v>0</v>
      </c>
      <c r="I102" s="56"/>
      <c r="J102" s="66"/>
      <c r="K102" s="67"/>
      <c r="L102" s="66"/>
      <c r="M102" s="68"/>
      <c r="P102" s="29">
        <f t="shared" si="6"/>
        <v>0</v>
      </c>
      <c r="Q102" s="29">
        <f t="shared" si="7"/>
        <v>0</v>
      </c>
    </row>
    <row r="103" spans="1:17" ht="13.5" customHeight="1" x14ac:dyDescent="0.35">
      <c r="A103" s="57"/>
      <c r="B103" s="58"/>
      <c r="C103" s="58"/>
      <c r="D103" s="59"/>
      <c r="E103" s="76"/>
      <c r="F103" s="53">
        <f t="shared" si="4"/>
        <v>0</v>
      </c>
      <c r="G103" s="54">
        <v>1</v>
      </c>
      <c r="H103" s="55">
        <f t="shared" si="5"/>
        <v>0</v>
      </c>
      <c r="I103" s="56"/>
      <c r="J103" s="66"/>
      <c r="K103" s="67"/>
      <c r="L103" s="66"/>
      <c r="M103" s="68"/>
      <c r="P103" s="29">
        <f t="shared" si="6"/>
        <v>0</v>
      </c>
      <c r="Q103" s="29">
        <f t="shared" si="7"/>
        <v>0</v>
      </c>
    </row>
    <row r="104" spans="1:17" ht="13.5" customHeight="1" x14ac:dyDescent="0.35">
      <c r="A104" s="57"/>
      <c r="B104" s="58"/>
      <c r="C104" s="58"/>
      <c r="D104" s="59"/>
      <c r="E104" s="76"/>
      <c r="F104" s="53">
        <f t="shared" si="4"/>
        <v>0</v>
      </c>
      <c r="G104" s="54">
        <v>1</v>
      </c>
      <c r="H104" s="55">
        <f t="shared" si="5"/>
        <v>0</v>
      </c>
      <c r="I104" s="56"/>
      <c r="J104" s="66"/>
      <c r="K104" s="67"/>
      <c r="L104" s="66"/>
      <c r="M104" s="68"/>
      <c r="P104" s="29">
        <f t="shared" si="6"/>
        <v>0</v>
      </c>
      <c r="Q104" s="29">
        <f t="shared" si="7"/>
        <v>0</v>
      </c>
    </row>
    <row r="105" spans="1:17" ht="13.5" customHeight="1" x14ac:dyDescent="0.35">
      <c r="A105" s="57"/>
      <c r="B105" s="58"/>
      <c r="C105" s="58"/>
      <c r="D105" s="59"/>
      <c r="E105" s="76"/>
      <c r="F105" s="53">
        <f t="shared" si="4"/>
        <v>0</v>
      </c>
      <c r="G105" s="54">
        <v>1</v>
      </c>
      <c r="H105" s="55">
        <f t="shared" si="5"/>
        <v>0</v>
      </c>
      <c r="I105" s="56"/>
      <c r="J105" s="66"/>
      <c r="K105" s="67"/>
      <c r="L105" s="66"/>
      <c r="M105" s="68"/>
      <c r="P105" s="29">
        <f t="shared" si="6"/>
        <v>0</v>
      </c>
      <c r="Q105" s="29">
        <f t="shared" si="7"/>
        <v>0</v>
      </c>
    </row>
    <row r="106" spans="1:17" ht="13.5" customHeight="1" x14ac:dyDescent="0.35">
      <c r="A106" s="57"/>
      <c r="B106" s="58"/>
      <c r="C106" s="58"/>
      <c r="D106" s="59"/>
      <c r="E106" s="76"/>
      <c r="F106" s="53">
        <f t="shared" si="4"/>
        <v>0</v>
      </c>
      <c r="G106" s="54">
        <v>1</v>
      </c>
      <c r="H106" s="55">
        <f t="shared" si="5"/>
        <v>0</v>
      </c>
      <c r="I106" s="56"/>
      <c r="J106" s="66"/>
      <c r="K106" s="67"/>
      <c r="L106" s="66"/>
      <c r="M106" s="68"/>
      <c r="P106" s="29">
        <f t="shared" si="6"/>
        <v>0</v>
      </c>
      <c r="Q106" s="29">
        <f t="shared" si="7"/>
        <v>0</v>
      </c>
    </row>
    <row r="107" spans="1:17" ht="13.5" customHeight="1" x14ac:dyDescent="0.35">
      <c r="A107" s="57"/>
      <c r="B107" s="58"/>
      <c r="C107" s="58"/>
      <c r="D107" s="59"/>
      <c r="E107" s="76"/>
      <c r="F107" s="53">
        <f t="shared" si="4"/>
        <v>0</v>
      </c>
      <c r="G107" s="54">
        <v>1</v>
      </c>
      <c r="H107" s="55">
        <f t="shared" si="5"/>
        <v>0</v>
      </c>
      <c r="I107" s="56"/>
      <c r="J107" s="66"/>
      <c r="K107" s="67"/>
      <c r="L107" s="66"/>
      <c r="M107" s="68"/>
      <c r="P107" s="29">
        <f t="shared" si="6"/>
        <v>0</v>
      </c>
      <c r="Q107" s="29">
        <f t="shared" si="7"/>
        <v>0</v>
      </c>
    </row>
    <row r="108" spans="1:17" ht="13.5" customHeight="1" x14ac:dyDescent="0.35">
      <c r="A108" s="57"/>
      <c r="B108" s="58"/>
      <c r="C108" s="58"/>
      <c r="D108" s="59"/>
      <c r="E108" s="76"/>
      <c r="F108" s="53">
        <f t="shared" si="4"/>
        <v>0</v>
      </c>
      <c r="G108" s="54">
        <v>1</v>
      </c>
      <c r="H108" s="55">
        <f t="shared" si="5"/>
        <v>0</v>
      </c>
      <c r="I108" s="56"/>
      <c r="J108" s="66"/>
      <c r="K108" s="67"/>
      <c r="L108" s="66"/>
      <c r="M108" s="68"/>
      <c r="P108" s="29">
        <f t="shared" si="6"/>
        <v>0</v>
      </c>
      <c r="Q108" s="29">
        <f t="shared" si="7"/>
        <v>0</v>
      </c>
    </row>
    <row r="109" spans="1:17" ht="13.5" customHeight="1" x14ac:dyDescent="0.35">
      <c r="A109" s="57"/>
      <c r="B109" s="58"/>
      <c r="C109" s="58"/>
      <c r="D109" s="59"/>
      <c r="E109" s="76"/>
      <c r="F109" s="53">
        <f t="shared" si="4"/>
        <v>0</v>
      </c>
      <c r="G109" s="54">
        <v>1</v>
      </c>
      <c r="H109" s="55">
        <f t="shared" si="5"/>
        <v>0</v>
      </c>
      <c r="I109" s="56"/>
      <c r="J109" s="66"/>
      <c r="K109" s="67"/>
      <c r="L109" s="66"/>
      <c r="M109" s="68"/>
      <c r="P109" s="29">
        <f t="shared" si="6"/>
        <v>0</v>
      </c>
      <c r="Q109" s="29">
        <f t="shared" si="7"/>
        <v>0</v>
      </c>
    </row>
    <row r="110" spans="1:17" ht="13.5" customHeight="1" x14ac:dyDescent="0.35">
      <c r="A110" s="57"/>
      <c r="B110" s="58"/>
      <c r="C110" s="58"/>
      <c r="D110" s="59"/>
      <c r="E110" s="76"/>
      <c r="F110" s="53">
        <f t="shared" si="4"/>
        <v>0</v>
      </c>
      <c r="G110" s="54">
        <v>1</v>
      </c>
      <c r="H110" s="55">
        <f t="shared" si="5"/>
        <v>0</v>
      </c>
      <c r="I110" s="56"/>
      <c r="J110" s="66"/>
      <c r="K110" s="67"/>
      <c r="L110" s="66"/>
      <c r="M110" s="68"/>
      <c r="P110" s="29">
        <f t="shared" si="6"/>
        <v>0</v>
      </c>
      <c r="Q110" s="29">
        <f t="shared" si="7"/>
        <v>0</v>
      </c>
    </row>
    <row r="111" spans="1:17" ht="13.5" customHeight="1" x14ac:dyDescent="0.35">
      <c r="A111" s="57"/>
      <c r="B111" s="58"/>
      <c r="C111" s="58"/>
      <c r="D111" s="59"/>
      <c r="E111" s="76"/>
      <c r="F111" s="53">
        <f t="shared" si="4"/>
        <v>0</v>
      </c>
      <c r="G111" s="54">
        <v>1</v>
      </c>
      <c r="H111" s="55">
        <f t="shared" si="5"/>
        <v>0</v>
      </c>
      <c r="I111" s="56"/>
      <c r="J111" s="66"/>
      <c r="K111" s="67"/>
      <c r="L111" s="66"/>
      <c r="M111" s="68"/>
      <c r="P111" s="29">
        <f t="shared" si="6"/>
        <v>0</v>
      </c>
      <c r="Q111" s="29">
        <f t="shared" si="7"/>
        <v>0</v>
      </c>
    </row>
    <row r="112" spans="1:17" ht="13.5" customHeight="1" x14ac:dyDescent="0.35">
      <c r="A112" s="57"/>
      <c r="B112" s="58"/>
      <c r="C112" s="58"/>
      <c r="D112" s="59"/>
      <c r="E112" s="76"/>
      <c r="F112" s="53">
        <f t="shared" si="4"/>
        <v>0</v>
      </c>
      <c r="G112" s="54">
        <v>1</v>
      </c>
      <c r="H112" s="55">
        <f t="shared" si="5"/>
        <v>0</v>
      </c>
      <c r="I112" s="56"/>
      <c r="J112" s="66"/>
      <c r="K112" s="67"/>
      <c r="L112" s="66"/>
      <c r="M112" s="68"/>
      <c r="P112" s="29">
        <f t="shared" si="6"/>
        <v>0</v>
      </c>
      <c r="Q112" s="29">
        <f t="shared" si="7"/>
        <v>0</v>
      </c>
    </row>
    <row r="113" spans="1:17" ht="13.5" customHeight="1" x14ac:dyDescent="0.35">
      <c r="A113" s="57"/>
      <c r="B113" s="58"/>
      <c r="C113" s="58"/>
      <c r="D113" s="59"/>
      <c r="E113" s="76"/>
      <c r="F113" s="53">
        <f t="shared" si="4"/>
        <v>0</v>
      </c>
      <c r="G113" s="54">
        <v>1</v>
      </c>
      <c r="H113" s="55">
        <f t="shared" si="5"/>
        <v>0</v>
      </c>
      <c r="I113" s="56"/>
      <c r="J113" s="66"/>
      <c r="K113" s="67"/>
      <c r="L113" s="66"/>
      <c r="M113" s="68"/>
      <c r="P113" s="29">
        <f t="shared" si="6"/>
        <v>0</v>
      </c>
      <c r="Q113" s="29">
        <f t="shared" si="7"/>
        <v>0</v>
      </c>
    </row>
    <row r="114" spans="1:17" ht="13.5" customHeight="1" x14ac:dyDescent="0.35">
      <c r="A114" s="57"/>
      <c r="B114" s="58"/>
      <c r="C114" s="58"/>
      <c r="D114" s="59"/>
      <c r="E114" s="76"/>
      <c r="F114" s="53">
        <f t="shared" ref="F114:F118" si="8">D114*E114</f>
        <v>0</v>
      </c>
      <c r="G114" s="54">
        <v>1</v>
      </c>
      <c r="H114" s="55">
        <f t="shared" ref="H114:H118" si="9">ROUND(F114*G114,0)</f>
        <v>0</v>
      </c>
      <c r="I114" s="56"/>
      <c r="J114" s="66"/>
      <c r="K114" s="67"/>
      <c r="L114" s="66"/>
      <c r="M114" s="68"/>
      <c r="P114" s="29">
        <f t="shared" ref="P114:P118" si="10">IF(C114=$B$10,H114,0)</f>
        <v>0</v>
      </c>
      <c r="Q114" s="29">
        <f t="shared" ref="Q114:Q118" si="11">IF(C114=$B$11,H114,0)</f>
        <v>0</v>
      </c>
    </row>
    <row r="115" spans="1:17" ht="13.5" customHeight="1" x14ac:dyDescent="0.35">
      <c r="A115" s="57"/>
      <c r="B115" s="58"/>
      <c r="C115" s="58"/>
      <c r="D115" s="59"/>
      <c r="E115" s="76"/>
      <c r="F115" s="53">
        <f t="shared" si="8"/>
        <v>0</v>
      </c>
      <c r="G115" s="54">
        <v>1</v>
      </c>
      <c r="H115" s="55">
        <f t="shared" si="9"/>
        <v>0</v>
      </c>
      <c r="I115" s="56"/>
      <c r="J115" s="66"/>
      <c r="K115" s="67"/>
      <c r="L115" s="66"/>
      <c r="M115" s="68"/>
      <c r="P115" s="29">
        <f t="shared" si="10"/>
        <v>0</v>
      </c>
      <c r="Q115" s="29">
        <f t="shared" si="11"/>
        <v>0</v>
      </c>
    </row>
    <row r="116" spans="1:17" ht="13.5" customHeight="1" x14ac:dyDescent="0.35">
      <c r="A116" s="57"/>
      <c r="B116" s="58"/>
      <c r="C116" s="58"/>
      <c r="D116" s="59"/>
      <c r="E116" s="76"/>
      <c r="F116" s="53">
        <f t="shared" si="8"/>
        <v>0</v>
      </c>
      <c r="G116" s="54">
        <v>1</v>
      </c>
      <c r="H116" s="55">
        <f t="shared" si="9"/>
        <v>0</v>
      </c>
      <c r="I116" s="56"/>
      <c r="J116" s="66"/>
      <c r="K116" s="67"/>
      <c r="L116" s="66"/>
      <c r="M116" s="68"/>
      <c r="P116" s="29">
        <f t="shared" si="10"/>
        <v>0</v>
      </c>
      <c r="Q116" s="29">
        <f t="shared" si="11"/>
        <v>0</v>
      </c>
    </row>
    <row r="117" spans="1:17" ht="13.5" customHeight="1" x14ac:dyDescent="0.35">
      <c r="A117" s="57"/>
      <c r="B117" s="58"/>
      <c r="C117" s="58"/>
      <c r="D117" s="59"/>
      <c r="E117" s="76"/>
      <c r="F117" s="53">
        <f t="shared" si="8"/>
        <v>0</v>
      </c>
      <c r="G117" s="54">
        <v>1</v>
      </c>
      <c r="H117" s="55">
        <f t="shared" si="9"/>
        <v>0</v>
      </c>
      <c r="I117" s="56"/>
      <c r="J117" s="66"/>
      <c r="K117" s="67"/>
      <c r="L117" s="66"/>
      <c r="M117" s="68"/>
      <c r="P117" s="29">
        <f t="shared" si="10"/>
        <v>0</v>
      </c>
      <c r="Q117" s="29">
        <f t="shared" si="11"/>
        <v>0</v>
      </c>
    </row>
    <row r="118" spans="1:17" ht="13.5" customHeight="1" x14ac:dyDescent="0.35">
      <c r="A118" s="57"/>
      <c r="B118" s="58"/>
      <c r="C118" s="58"/>
      <c r="D118" s="59"/>
      <c r="E118" s="76"/>
      <c r="F118" s="53">
        <f t="shared" si="8"/>
        <v>0</v>
      </c>
      <c r="G118" s="54">
        <v>1</v>
      </c>
      <c r="H118" s="55">
        <f t="shared" si="9"/>
        <v>0</v>
      </c>
      <c r="I118" s="56"/>
      <c r="J118" s="66"/>
      <c r="K118" s="67"/>
      <c r="L118" s="66"/>
      <c r="M118" s="68"/>
      <c r="P118" s="29">
        <f t="shared" si="10"/>
        <v>0</v>
      </c>
      <c r="Q118" s="29">
        <f t="shared" si="11"/>
        <v>0</v>
      </c>
    </row>
    <row r="119" spans="1:17" ht="13.5" customHeight="1" x14ac:dyDescent="0.35">
      <c r="A119" s="116" t="s">
        <v>45</v>
      </c>
      <c r="B119" s="117"/>
      <c r="C119" s="117"/>
      <c r="D119" s="117"/>
      <c r="E119" s="117"/>
      <c r="F119" s="60">
        <f>SUM(F49:F118)</f>
        <v>0</v>
      </c>
      <c r="G119" s="69" t="s">
        <v>47</v>
      </c>
      <c r="H119" s="62">
        <f>SUM(H49:H118)</f>
        <v>0</v>
      </c>
      <c r="I119" s="63"/>
      <c r="J119" s="48"/>
      <c r="K119" s="70"/>
      <c r="L119" s="48"/>
      <c r="P119" s="29"/>
      <c r="Q119" s="29"/>
    </row>
    <row r="120" spans="1:17" ht="13.5" customHeight="1" x14ac:dyDescent="0.35">
      <c r="P120" s="29"/>
      <c r="Q120" s="29"/>
    </row>
    <row r="121" spans="1:17" ht="13.5" hidden="1" customHeight="1" x14ac:dyDescent="0.35">
      <c r="P121" s="29"/>
      <c r="Q121" s="29"/>
    </row>
    <row r="122" spans="1:17" ht="13.5" customHeight="1" x14ac:dyDescent="0.35">
      <c r="A122" s="115" t="s">
        <v>86</v>
      </c>
      <c r="B122" s="115"/>
      <c r="C122" s="115"/>
      <c r="D122" s="115"/>
      <c r="E122" s="115"/>
      <c r="F122" s="115"/>
      <c r="G122" s="115"/>
      <c r="H122" s="115"/>
      <c r="I122" s="115"/>
      <c r="J122" s="64"/>
      <c r="K122" s="64"/>
      <c r="L122" s="64"/>
      <c r="M122" s="64"/>
      <c r="N122" s="64"/>
      <c r="P122" s="29"/>
      <c r="Q122" s="29"/>
    </row>
    <row r="123" spans="1:17" ht="13.5" customHeight="1" x14ac:dyDescent="0.35">
      <c r="A123" s="49" t="s">
        <v>12</v>
      </c>
      <c r="B123" s="49" t="s">
        <v>14</v>
      </c>
      <c r="C123" s="49" t="s">
        <v>16</v>
      </c>
      <c r="D123" s="49" t="str">
        <f>IF(B7=C11,"Bruttó egységár",IF(B7=C10,"Nettó egységár","Kérjük adja meg az Áfa levonási jogot a B7 cellában"))</f>
        <v>Bruttó egységár</v>
      </c>
      <c r="E123" s="49" t="s">
        <v>18</v>
      </c>
      <c r="F123" s="49" t="str">
        <f>IF(B7=C11,"Bruttó ár",IF(B7=C10,"Nettó ár","Kérjük adja meg az Áfa levonási jogot a B7 cellában"))</f>
        <v>Bruttó ár</v>
      </c>
      <c r="G123" s="49" t="s">
        <v>20</v>
      </c>
      <c r="H123" s="49" t="s">
        <v>80</v>
      </c>
      <c r="I123" s="49" t="s">
        <v>22</v>
      </c>
      <c r="J123" s="65"/>
      <c r="K123" s="65"/>
      <c r="L123" s="65"/>
      <c r="M123" s="65"/>
      <c r="P123" s="29"/>
      <c r="Q123" s="29"/>
    </row>
    <row r="124" spans="1:17" ht="13.5" customHeight="1" x14ac:dyDescent="0.35">
      <c r="A124" s="50"/>
      <c r="B124" s="51"/>
      <c r="C124" s="51"/>
      <c r="D124" s="73"/>
      <c r="E124" s="73"/>
      <c r="F124" s="53">
        <f>D124*E124</f>
        <v>0</v>
      </c>
      <c r="G124" s="54">
        <v>1</v>
      </c>
      <c r="H124" s="55">
        <f>ROUND(F124*G124,0)</f>
        <v>0</v>
      </c>
      <c r="I124" s="56"/>
      <c r="J124" s="75"/>
      <c r="K124" s="68"/>
      <c r="L124" s="75"/>
      <c r="M124" s="75"/>
      <c r="P124" s="29">
        <f>IF(C124=$B$10,H124,0)</f>
        <v>0</v>
      </c>
      <c r="Q124" s="29">
        <f>IF(C124=$B$11,H124,0)</f>
        <v>0</v>
      </c>
    </row>
    <row r="125" spans="1:17" ht="13.5" customHeight="1" x14ac:dyDescent="0.35">
      <c r="A125" s="57"/>
      <c r="B125" s="58"/>
      <c r="C125" s="58"/>
      <c r="D125" s="76"/>
      <c r="E125" s="76"/>
      <c r="F125" s="53">
        <f t="shared" ref="F125:F158" si="12">D125*E125</f>
        <v>0</v>
      </c>
      <c r="G125" s="54">
        <v>1</v>
      </c>
      <c r="H125" s="55">
        <f t="shared" ref="H125:H158" si="13">ROUND(F125*G125,0)</f>
        <v>0</v>
      </c>
      <c r="I125" s="74"/>
      <c r="J125" s="75"/>
      <c r="K125" s="68"/>
      <c r="L125" s="75"/>
      <c r="M125" s="75"/>
      <c r="P125" s="29">
        <f t="shared" ref="P125:P158" si="14">IF(C125=$B$10,H125,0)</f>
        <v>0</v>
      </c>
      <c r="Q125" s="29">
        <f t="shared" ref="Q125:Q158" si="15">IF(C125=$B$11,H125,0)</f>
        <v>0</v>
      </c>
    </row>
    <row r="126" spans="1:17" ht="13.5" customHeight="1" x14ac:dyDescent="0.35">
      <c r="A126" s="57"/>
      <c r="B126" s="58"/>
      <c r="C126" s="58"/>
      <c r="D126" s="76"/>
      <c r="E126" s="76"/>
      <c r="F126" s="53">
        <f t="shared" si="12"/>
        <v>0</v>
      </c>
      <c r="G126" s="54">
        <v>1</v>
      </c>
      <c r="H126" s="55">
        <f t="shared" si="13"/>
        <v>0</v>
      </c>
      <c r="I126" s="74"/>
      <c r="J126" s="75"/>
      <c r="K126" s="68"/>
      <c r="L126" s="75"/>
      <c r="M126" s="75"/>
      <c r="P126" s="29">
        <f t="shared" si="14"/>
        <v>0</v>
      </c>
      <c r="Q126" s="29">
        <f t="shared" si="15"/>
        <v>0</v>
      </c>
    </row>
    <row r="127" spans="1:17" ht="13.5" customHeight="1" x14ac:dyDescent="0.35">
      <c r="A127" s="57"/>
      <c r="B127" s="58"/>
      <c r="C127" s="58"/>
      <c r="D127" s="73"/>
      <c r="E127" s="73"/>
      <c r="F127" s="53">
        <f t="shared" si="12"/>
        <v>0</v>
      </c>
      <c r="G127" s="54">
        <v>1</v>
      </c>
      <c r="H127" s="55">
        <f t="shared" si="13"/>
        <v>0</v>
      </c>
      <c r="I127" s="74"/>
      <c r="J127" s="75"/>
      <c r="K127" s="68"/>
      <c r="L127" s="75"/>
      <c r="M127" s="75"/>
      <c r="P127" s="29">
        <f t="shared" si="14"/>
        <v>0</v>
      </c>
      <c r="Q127" s="29">
        <f t="shared" si="15"/>
        <v>0</v>
      </c>
    </row>
    <row r="128" spans="1:17" ht="13.5" customHeight="1" x14ac:dyDescent="0.35">
      <c r="A128" s="57"/>
      <c r="B128" s="58"/>
      <c r="C128" s="58"/>
      <c r="D128" s="76"/>
      <c r="E128" s="76"/>
      <c r="F128" s="53">
        <f t="shared" si="12"/>
        <v>0</v>
      </c>
      <c r="G128" s="54">
        <v>1</v>
      </c>
      <c r="H128" s="55">
        <f t="shared" si="13"/>
        <v>0</v>
      </c>
      <c r="I128" s="74"/>
      <c r="J128" s="75"/>
      <c r="K128" s="68"/>
      <c r="L128" s="75"/>
      <c r="M128" s="75"/>
      <c r="P128" s="29">
        <f t="shared" si="14"/>
        <v>0</v>
      </c>
      <c r="Q128" s="29">
        <f t="shared" si="15"/>
        <v>0</v>
      </c>
    </row>
    <row r="129" spans="1:17" ht="13.5" customHeight="1" x14ac:dyDescent="0.35">
      <c r="A129" s="57"/>
      <c r="B129" s="58"/>
      <c r="C129" s="58"/>
      <c r="D129" s="76"/>
      <c r="E129" s="76"/>
      <c r="F129" s="53">
        <f t="shared" si="12"/>
        <v>0</v>
      </c>
      <c r="G129" s="54">
        <v>1</v>
      </c>
      <c r="H129" s="55">
        <f t="shared" si="13"/>
        <v>0</v>
      </c>
      <c r="I129" s="74"/>
      <c r="J129" s="75"/>
      <c r="K129" s="68"/>
      <c r="L129" s="75"/>
      <c r="M129" s="75"/>
      <c r="P129" s="29">
        <f t="shared" si="14"/>
        <v>0</v>
      </c>
      <c r="Q129" s="29">
        <f t="shared" si="15"/>
        <v>0</v>
      </c>
    </row>
    <row r="130" spans="1:17" ht="13.5" customHeight="1" x14ac:dyDescent="0.35">
      <c r="A130" s="57"/>
      <c r="B130" s="58"/>
      <c r="C130" s="58"/>
      <c r="D130" s="73"/>
      <c r="E130" s="73"/>
      <c r="F130" s="53">
        <f t="shared" si="12"/>
        <v>0</v>
      </c>
      <c r="G130" s="54">
        <v>1</v>
      </c>
      <c r="H130" s="55">
        <f t="shared" si="13"/>
        <v>0</v>
      </c>
      <c r="I130" s="74"/>
      <c r="J130" s="75"/>
      <c r="K130" s="68"/>
      <c r="L130" s="75"/>
      <c r="M130" s="75"/>
      <c r="P130" s="29">
        <f t="shared" si="14"/>
        <v>0</v>
      </c>
      <c r="Q130" s="29">
        <f t="shared" si="15"/>
        <v>0</v>
      </c>
    </row>
    <row r="131" spans="1:17" ht="13.5" customHeight="1" x14ac:dyDescent="0.35">
      <c r="A131" s="57"/>
      <c r="B131" s="58"/>
      <c r="C131" s="58"/>
      <c r="D131" s="76"/>
      <c r="E131" s="76"/>
      <c r="F131" s="53">
        <f t="shared" si="12"/>
        <v>0</v>
      </c>
      <c r="G131" s="54">
        <v>1</v>
      </c>
      <c r="H131" s="55">
        <f t="shared" si="13"/>
        <v>0</v>
      </c>
      <c r="I131" s="74"/>
      <c r="J131" s="75"/>
      <c r="K131" s="68"/>
      <c r="L131" s="75"/>
      <c r="M131" s="75"/>
      <c r="P131" s="29">
        <f t="shared" si="14"/>
        <v>0</v>
      </c>
      <c r="Q131" s="29">
        <f t="shared" si="15"/>
        <v>0</v>
      </c>
    </row>
    <row r="132" spans="1:17" ht="13.5" customHeight="1" x14ac:dyDescent="0.35">
      <c r="A132" s="57"/>
      <c r="B132" s="58"/>
      <c r="C132" s="58"/>
      <c r="D132" s="76"/>
      <c r="E132" s="76"/>
      <c r="F132" s="53">
        <f t="shared" si="12"/>
        <v>0</v>
      </c>
      <c r="G132" s="54">
        <v>1</v>
      </c>
      <c r="H132" s="55">
        <f t="shared" si="13"/>
        <v>0</v>
      </c>
      <c r="I132" s="74"/>
      <c r="J132" s="75"/>
      <c r="K132" s="68"/>
      <c r="L132" s="75"/>
      <c r="M132" s="75"/>
      <c r="P132" s="29">
        <f t="shared" si="14"/>
        <v>0</v>
      </c>
      <c r="Q132" s="29">
        <f t="shared" si="15"/>
        <v>0</v>
      </c>
    </row>
    <row r="133" spans="1:17" ht="13.5" customHeight="1" x14ac:dyDescent="0.35">
      <c r="A133" s="57"/>
      <c r="B133" s="58"/>
      <c r="C133" s="58"/>
      <c r="D133" s="73"/>
      <c r="E133" s="73"/>
      <c r="F133" s="53">
        <f t="shared" si="12"/>
        <v>0</v>
      </c>
      <c r="G133" s="54">
        <v>1</v>
      </c>
      <c r="H133" s="55">
        <f t="shared" si="13"/>
        <v>0</v>
      </c>
      <c r="I133" s="74"/>
      <c r="J133" s="75"/>
      <c r="K133" s="68"/>
      <c r="L133" s="75"/>
      <c r="M133" s="75"/>
      <c r="P133" s="29">
        <f t="shared" si="14"/>
        <v>0</v>
      </c>
      <c r="Q133" s="29">
        <f t="shared" si="15"/>
        <v>0</v>
      </c>
    </row>
    <row r="134" spans="1:17" ht="13.5" customHeight="1" x14ac:dyDescent="0.35">
      <c r="A134" s="57"/>
      <c r="B134" s="58"/>
      <c r="C134" s="58"/>
      <c r="D134" s="76"/>
      <c r="E134" s="76"/>
      <c r="F134" s="53">
        <f t="shared" si="12"/>
        <v>0</v>
      </c>
      <c r="G134" s="54">
        <v>1</v>
      </c>
      <c r="H134" s="55">
        <f t="shared" si="13"/>
        <v>0</v>
      </c>
      <c r="I134" s="74"/>
      <c r="J134" s="75"/>
      <c r="K134" s="68"/>
      <c r="L134" s="75"/>
      <c r="M134" s="75"/>
      <c r="P134" s="29">
        <f t="shared" si="14"/>
        <v>0</v>
      </c>
      <c r="Q134" s="29">
        <f t="shared" si="15"/>
        <v>0</v>
      </c>
    </row>
    <row r="135" spans="1:17" ht="13.5" customHeight="1" x14ac:dyDescent="0.35">
      <c r="A135" s="57"/>
      <c r="B135" s="58"/>
      <c r="C135" s="58"/>
      <c r="D135" s="76"/>
      <c r="E135" s="76"/>
      <c r="F135" s="53">
        <f t="shared" si="12"/>
        <v>0</v>
      </c>
      <c r="G135" s="54">
        <v>1</v>
      </c>
      <c r="H135" s="55">
        <f t="shared" si="13"/>
        <v>0</v>
      </c>
      <c r="I135" s="74"/>
      <c r="J135" s="75"/>
      <c r="K135" s="68"/>
      <c r="L135" s="75"/>
      <c r="M135" s="75"/>
      <c r="P135" s="29">
        <f t="shared" si="14"/>
        <v>0</v>
      </c>
      <c r="Q135" s="29">
        <f t="shared" si="15"/>
        <v>0</v>
      </c>
    </row>
    <row r="136" spans="1:17" ht="13.5" customHeight="1" x14ac:dyDescent="0.35">
      <c r="A136" s="57"/>
      <c r="B136" s="58"/>
      <c r="C136" s="58"/>
      <c r="D136" s="73"/>
      <c r="E136" s="73"/>
      <c r="F136" s="53">
        <f t="shared" si="12"/>
        <v>0</v>
      </c>
      <c r="G136" s="54">
        <v>1</v>
      </c>
      <c r="H136" s="55">
        <f t="shared" si="13"/>
        <v>0</v>
      </c>
      <c r="I136" s="74"/>
      <c r="J136" s="75"/>
      <c r="K136" s="68"/>
      <c r="L136" s="75"/>
      <c r="M136" s="75"/>
      <c r="P136" s="29">
        <f t="shared" si="14"/>
        <v>0</v>
      </c>
      <c r="Q136" s="29">
        <f t="shared" si="15"/>
        <v>0</v>
      </c>
    </row>
    <row r="137" spans="1:17" ht="13.5" customHeight="1" x14ac:dyDescent="0.35">
      <c r="A137" s="57"/>
      <c r="B137" s="58"/>
      <c r="C137" s="58"/>
      <c r="D137" s="76"/>
      <c r="E137" s="76"/>
      <c r="F137" s="53">
        <f t="shared" si="12"/>
        <v>0</v>
      </c>
      <c r="G137" s="54">
        <v>1</v>
      </c>
      <c r="H137" s="55">
        <f t="shared" si="13"/>
        <v>0</v>
      </c>
      <c r="I137" s="74"/>
      <c r="J137" s="75"/>
      <c r="K137" s="68"/>
      <c r="L137" s="75"/>
      <c r="M137" s="75"/>
      <c r="P137" s="29">
        <f t="shared" si="14"/>
        <v>0</v>
      </c>
      <c r="Q137" s="29">
        <f t="shared" si="15"/>
        <v>0</v>
      </c>
    </row>
    <row r="138" spans="1:17" ht="13.5" customHeight="1" x14ac:dyDescent="0.35">
      <c r="A138" s="57"/>
      <c r="B138" s="58"/>
      <c r="C138" s="58"/>
      <c r="D138" s="76"/>
      <c r="E138" s="76"/>
      <c r="F138" s="53">
        <f t="shared" si="12"/>
        <v>0</v>
      </c>
      <c r="G138" s="54">
        <v>1</v>
      </c>
      <c r="H138" s="55">
        <f t="shared" si="13"/>
        <v>0</v>
      </c>
      <c r="I138" s="74"/>
      <c r="J138" s="75"/>
      <c r="K138" s="68"/>
      <c r="L138" s="75"/>
      <c r="M138" s="75"/>
      <c r="P138" s="29">
        <f t="shared" si="14"/>
        <v>0</v>
      </c>
      <c r="Q138" s="29">
        <f t="shared" si="15"/>
        <v>0</v>
      </c>
    </row>
    <row r="139" spans="1:17" ht="13.5" customHeight="1" x14ac:dyDescent="0.35">
      <c r="A139" s="57"/>
      <c r="B139" s="58"/>
      <c r="C139" s="58"/>
      <c r="D139" s="73"/>
      <c r="E139" s="73"/>
      <c r="F139" s="53">
        <f t="shared" si="12"/>
        <v>0</v>
      </c>
      <c r="G139" s="54">
        <v>1</v>
      </c>
      <c r="H139" s="55">
        <f t="shared" si="13"/>
        <v>0</v>
      </c>
      <c r="I139" s="74"/>
      <c r="J139" s="75"/>
      <c r="K139" s="68"/>
      <c r="L139" s="75"/>
      <c r="M139" s="75"/>
      <c r="P139" s="29">
        <f t="shared" si="14"/>
        <v>0</v>
      </c>
      <c r="Q139" s="29">
        <f t="shared" si="15"/>
        <v>0</v>
      </c>
    </row>
    <row r="140" spans="1:17" ht="13.5" customHeight="1" x14ac:dyDescent="0.35">
      <c r="A140" s="57"/>
      <c r="B140" s="58"/>
      <c r="C140" s="58"/>
      <c r="D140" s="76"/>
      <c r="E140" s="76"/>
      <c r="F140" s="53">
        <f t="shared" si="12"/>
        <v>0</v>
      </c>
      <c r="G140" s="54">
        <v>1</v>
      </c>
      <c r="H140" s="55">
        <f t="shared" si="13"/>
        <v>0</v>
      </c>
      <c r="I140" s="74"/>
      <c r="J140" s="75"/>
      <c r="K140" s="68"/>
      <c r="L140" s="75"/>
      <c r="M140" s="75"/>
      <c r="P140" s="29">
        <f t="shared" si="14"/>
        <v>0</v>
      </c>
      <c r="Q140" s="29">
        <f t="shared" si="15"/>
        <v>0</v>
      </c>
    </row>
    <row r="141" spans="1:17" ht="13.5" customHeight="1" x14ac:dyDescent="0.35">
      <c r="A141" s="57"/>
      <c r="B141" s="58"/>
      <c r="C141" s="58"/>
      <c r="D141" s="76"/>
      <c r="E141" s="76"/>
      <c r="F141" s="53">
        <f t="shared" si="12"/>
        <v>0</v>
      </c>
      <c r="G141" s="54">
        <v>1</v>
      </c>
      <c r="H141" s="55">
        <f t="shared" si="13"/>
        <v>0</v>
      </c>
      <c r="I141" s="74"/>
      <c r="J141" s="75"/>
      <c r="K141" s="68"/>
      <c r="L141" s="75"/>
      <c r="M141" s="75"/>
      <c r="P141" s="29">
        <f t="shared" si="14"/>
        <v>0</v>
      </c>
      <c r="Q141" s="29">
        <f t="shared" si="15"/>
        <v>0</v>
      </c>
    </row>
    <row r="142" spans="1:17" ht="13.5" customHeight="1" x14ac:dyDescent="0.35">
      <c r="A142" s="57"/>
      <c r="B142" s="58"/>
      <c r="C142" s="58"/>
      <c r="D142" s="73"/>
      <c r="E142" s="73"/>
      <c r="F142" s="53">
        <f t="shared" si="12"/>
        <v>0</v>
      </c>
      <c r="G142" s="54">
        <v>1</v>
      </c>
      <c r="H142" s="55">
        <f t="shared" si="13"/>
        <v>0</v>
      </c>
      <c r="I142" s="74"/>
      <c r="J142" s="75"/>
      <c r="K142" s="68"/>
      <c r="L142" s="75"/>
      <c r="M142" s="75"/>
      <c r="P142" s="29">
        <f t="shared" si="14"/>
        <v>0</v>
      </c>
      <c r="Q142" s="29">
        <f t="shared" si="15"/>
        <v>0</v>
      </c>
    </row>
    <row r="143" spans="1:17" ht="13.5" customHeight="1" x14ac:dyDescent="0.35">
      <c r="A143" s="57"/>
      <c r="B143" s="58"/>
      <c r="C143" s="58"/>
      <c r="D143" s="76"/>
      <c r="E143" s="76"/>
      <c r="F143" s="53">
        <f t="shared" si="12"/>
        <v>0</v>
      </c>
      <c r="G143" s="54">
        <v>1</v>
      </c>
      <c r="H143" s="55">
        <f t="shared" si="13"/>
        <v>0</v>
      </c>
      <c r="I143" s="74"/>
      <c r="J143" s="75"/>
      <c r="K143" s="68"/>
      <c r="L143" s="75"/>
      <c r="M143" s="75"/>
      <c r="P143" s="29">
        <f t="shared" si="14"/>
        <v>0</v>
      </c>
      <c r="Q143" s="29">
        <f t="shared" si="15"/>
        <v>0</v>
      </c>
    </row>
    <row r="144" spans="1:17" ht="13.5" customHeight="1" x14ac:dyDescent="0.35">
      <c r="A144" s="57"/>
      <c r="B144" s="58"/>
      <c r="C144" s="58"/>
      <c r="D144" s="76"/>
      <c r="E144" s="76"/>
      <c r="F144" s="53">
        <f t="shared" si="12"/>
        <v>0</v>
      </c>
      <c r="G144" s="54">
        <v>1</v>
      </c>
      <c r="H144" s="55">
        <f t="shared" si="13"/>
        <v>0</v>
      </c>
      <c r="I144" s="74"/>
      <c r="J144" s="75"/>
      <c r="K144" s="68"/>
      <c r="L144" s="75"/>
      <c r="M144" s="75"/>
      <c r="P144" s="29">
        <f t="shared" si="14"/>
        <v>0</v>
      </c>
      <c r="Q144" s="29">
        <f t="shared" si="15"/>
        <v>0</v>
      </c>
    </row>
    <row r="145" spans="1:17" ht="13.5" customHeight="1" x14ac:dyDescent="0.35">
      <c r="A145" s="57"/>
      <c r="B145" s="58"/>
      <c r="C145" s="58"/>
      <c r="D145" s="73"/>
      <c r="E145" s="73"/>
      <c r="F145" s="53">
        <f t="shared" si="12"/>
        <v>0</v>
      </c>
      <c r="G145" s="54">
        <v>1</v>
      </c>
      <c r="H145" s="55">
        <f t="shared" si="13"/>
        <v>0</v>
      </c>
      <c r="I145" s="74"/>
      <c r="J145" s="75"/>
      <c r="K145" s="68"/>
      <c r="L145" s="75"/>
      <c r="M145" s="75"/>
      <c r="P145" s="29">
        <f t="shared" si="14"/>
        <v>0</v>
      </c>
      <c r="Q145" s="29">
        <f t="shared" si="15"/>
        <v>0</v>
      </c>
    </row>
    <row r="146" spans="1:17" ht="13.5" customHeight="1" x14ac:dyDescent="0.35">
      <c r="A146" s="57"/>
      <c r="B146" s="58"/>
      <c r="C146" s="58"/>
      <c r="D146" s="76"/>
      <c r="E146" s="76"/>
      <c r="F146" s="53">
        <f t="shared" si="12"/>
        <v>0</v>
      </c>
      <c r="G146" s="54">
        <v>1</v>
      </c>
      <c r="H146" s="55">
        <f t="shared" si="13"/>
        <v>0</v>
      </c>
      <c r="I146" s="74"/>
      <c r="J146" s="75"/>
      <c r="K146" s="68"/>
      <c r="L146" s="75"/>
      <c r="M146" s="75"/>
      <c r="P146" s="29">
        <f t="shared" si="14"/>
        <v>0</v>
      </c>
      <c r="Q146" s="29">
        <f t="shared" si="15"/>
        <v>0</v>
      </c>
    </row>
    <row r="147" spans="1:17" ht="13.5" customHeight="1" x14ac:dyDescent="0.35">
      <c r="A147" s="57"/>
      <c r="B147" s="58"/>
      <c r="C147" s="58"/>
      <c r="D147" s="76"/>
      <c r="E147" s="76"/>
      <c r="F147" s="53">
        <f t="shared" si="12"/>
        <v>0</v>
      </c>
      <c r="G147" s="54">
        <v>1</v>
      </c>
      <c r="H147" s="55">
        <f t="shared" si="13"/>
        <v>0</v>
      </c>
      <c r="I147" s="74"/>
      <c r="J147" s="75"/>
      <c r="K147" s="68"/>
      <c r="L147" s="75"/>
      <c r="M147" s="75"/>
      <c r="P147" s="29">
        <f t="shared" si="14"/>
        <v>0</v>
      </c>
      <c r="Q147" s="29">
        <f t="shared" si="15"/>
        <v>0</v>
      </c>
    </row>
    <row r="148" spans="1:17" ht="13.5" customHeight="1" x14ac:dyDescent="0.35">
      <c r="A148" s="57"/>
      <c r="B148" s="58"/>
      <c r="C148" s="58"/>
      <c r="D148" s="73"/>
      <c r="E148" s="73"/>
      <c r="F148" s="53">
        <f t="shared" si="12"/>
        <v>0</v>
      </c>
      <c r="G148" s="54">
        <v>1</v>
      </c>
      <c r="H148" s="55">
        <f t="shared" si="13"/>
        <v>0</v>
      </c>
      <c r="I148" s="74"/>
      <c r="J148" s="75"/>
      <c r="K148" s="68"/>
      <c r="L148" s="75"/>
      <c r="M148" s="75"/>
      <c r="P148" s="29">
        <f t="shared" si="14"/>
        <v>0</v>
      </c>
      <c r="Q148" s="29">
        <f t="shared" si="15"/>
        <v>0</v>
      </c>
    </row>
    <row r="149" spans="1:17" ht="13.5" customHeight="1" x14ac:dyDescent="0.35">
      <c r="A149" s="57"/>
      <c r="B149" s="58"/>
      <c r="C149" s="58"/>
      <c r="D149" s="76"/>
      <c r="E149" s="76"/>
      <c r="F149" s="53">
        <f t="shared" si="12"/>
        <v>0</v>
      </c>
      <c r="G149" s="54">
        <v>1</v>
      </c>
      <c r="H149" s="55">
        <f t="shared" si="13"/>
        <v>0</v>
      </c>
      <c r="I149" s="74"/>
      <c r="J149" s="75"/>
      <c r="K149" s="68"/>
      <c r="L149" s="75"/>
      <c r="M149" s="75"/>
      <c r="P149" s="29">
        <f t="shared" si="14"/>
        <v>0</v>
      </c>
      <c r="Q149" s="29">
        <f t="shared" si="15"/>
        <v>0</v>
      </c>
    </row>
    <row r="150" spans="1:17" ht="13.5" customHeight="1" x14ac:dyDescent="0.35">
      <c r="A150" s="57"/>
      <c r="B150" s="58"/>
      <c r="C150" s="58"/>
      <c r="D150" s="76"/>
      <c r="E150" s="76"/>
      <c r="F150" s="53">
        <f t="shared" si="12"/>
        <v>0</v>
      </c>
      <c r="G150" s="54">
        <v>1</v>
      </c>
      <c r="H150" s="55">
        <f t="shared" si="13"/>
        <v>0</v>
      </c>
      <c r="I150" s="74"/>
      <c r="J150" s="75"/>
      <c r="K150" s="68"/>
      <c r="L150" s="75"/>
      <c r="M150" s="75"/>
      <c r="P150" s="29">
        <f t="shared" si="14"/>
        <v>0</v>
      </c>
      <c r="Q150" s="29">
        <f t="shared" si="15"/>
        <v>0</v>
      </c>
    </row>
    <row r="151" spans="1:17" ht="13.5" customHeight="1" x14ac:dyDescent="0.35">
      <c r="A151" s="57"/>
      <c r="B151" s="58"/>
      <c r="C151" s="58"/>
      <c r="D151" s="73"/>
      <c r="E151" s="73"/>
      <c r="F151" s="53">
        <f t="shared" si="12"/>
        <v>0</v>
      </c>
      <c r="G151" s="54">
        <v>1</v>
      </c>
      <c r="H151" s="55">
        <f t="shared" si="13"/>
        <v>0</v>
      </c>
      <c r="I151" s="74"/>
      <c r="J151" s="75"/>
      <c r="K151" s="68"/>
      <c r="L151" s="75"/>
      <c r="M151" s="75"/>
      <c r="P151" s="29">
        <f t="shared" si="14"/>
        <v>0</v>
      </c>
      <c r="Q151" s="29">
        <f t="shared" si="15"/>
        <v>0</v>
      </c>
    </row>
    <row r="152" spans="1:17" ht="13.5" customHeight="1" x14ac:dyDescent="0.35">
      <c r="A152" s="57"/>
      <c r="B152" s="58"/>
      <c r="C152" s="58"/>
      <c r="D152" s="76"/>
      <c r="E152" s="76"/>
      <c r="F152" s="53">
        <f t="shared" si="12"/>
        <v>0</v>
      </c>
      <c r="G152" s="54">
        <v>1</v>
      </c>
      <c r="H152" s="55">
        <f t="shared" si="13"/>
        <v>0</v>
      </c>
      <c r="I152" s="74"/>
      <c r="J152" s="75"/>
      <c r="K152" s="68"/>
      <c r="L152" s="75"/>
      <c r="M152" s="75"/>
      <c r="P152" s="29">
        <f t="shared" si="14"/>
        <v>0</v>
      </c>
      <c r="Q152" s="29">
        <f t="shared" si="15"/>
        <v>0</v>
      </c>
    </row>
    <row r="153" spans="1:17" ht="13.5" customHeight="1" x14ac:dyDescent="0.35">
      <c r="A153" s="57"/>
      <c r="B153" s="58"/>
      <c r="C153" s="58"/>
      <c r="D153" s="76"/>
      <c r="E153" s="76"/>
      <c r="F153" s="53">
        <f t="shared" si="12"/>
        <v>0</v>
      </c>
      <c r="G153" s="54">
        <v>1</v>
      </c>
      <c r="H153" s="55">
        <f t="shared" si="13"/>
        <v>0</v>
      </c>
      <c r="I153" s="74"/>
      <c r="J153" s="75"/>
      <c r="K153" s="68"/>
      <c r="L153" s="75"/>
      <c r="M153" s="75"/>
      <c r="P153" s="29">
        <f t="shared" si="14"/>
        <v>0</v>
      </c>
      <c r="Q153" s="29">
        <f t="shared" si="15"/>
        <v>0</v>
      </c>
    </row>
    <row r="154" spans="1:17" ht="13.5" customHeight="1" x14ac:dyDescent="0.35">
      <c r="A154" s="57"/>
      <c r="B154" s="58"/>
      <c r="C154" s="58"/>
      <c r="D154" s="73"/>
      <c r="E154" s="73"/>
      <c r="F154" s="53">
        <f t="shared" si="12"/>
        <v>0</v>
      </c>
      <c r="G154" s="54">
        <v>1</v>
      </c>
      <c r="H154" s="55">
        <f t="shared" si="13"/>
        <v>0</v>
      </c>
      <c r="I154" s="74"/>
      <c r="J154" s="75"/>
      <c r="K154" s="68"/>
      <c r="L154" s="75"/>
      <c r="M154" s="75"/>
      <c r="P154" s="29">
        <f t="shared" si="14"/>
        <v>0</v>
      </c>
      <c r="Q154" s="29">
        <f t="shared" si="15"/>
        <v>0</v>
      </c>
    </row>
    <row r="155" spans="1:17" ht="13.5" customHeight="1" x14ac:dyDescent="0.35">
      <c r="A155" s="57"/>
      <c r="B155" s="58"/>
      <c r="C155" s="58"/>
      <c r="D155" s="76"/>
      <c r="E155" s="76"/>
      <c r="F155" s="53">
        <f t="shared" si="12"/>
        <v>0</v>
      </c>
      <c r="G155" s="54">
        <v>1</v>
      </c>
      <c r="H155" s="55">
        <f t="shared" si="13"/>
        <v>0</v>
      </c>
      <c r="I155" s="74"/>
      <c r="J155" s="75"/>
      <c r="K155" s="68"/>
      <c r="L155" s="75"/>
      <c r="M155" s="75"/>
      <c r="P155" s="29">
        <f t="shared" si="14"/>
        <v>0</v>
      </c>
      <c r="Q155" s="29">
        <f t="shared" si="15"/>
        <v>0</v>
      </c>
    </row>
    <row r="156" spans="1:17" ht="13.5" customHeight="1" x14ac:dyDescent="0.35">
      <c r="A156" s="57"/>
      <c r="B156" s="58"/>
      <c r="C156" s="58"/>
      <c r="D156" s="76"/>
      <c r="E156" s="76"/>
      <c r="F156" s="53">
        <f t="shared" si="12"/>
        <v>0</v>
      </c>
      <c r="G156" s="54">
        <v>1</v>
      </c>
      <c r="H156" s="55">
        <f t="shared" si="13"/>
        <v>0</v>
      </c>
      <c r="I156" s="74"/>
      <c r="J156" s="75"/>
      <c r="K156" s="68"/>
      <c r="L156" s="75"/>
      <c r="M156" s="75"/>
      <c r="P156" s="29">
        <f t="shared" si="14"/>
        <v>0</v>
      </c>
      <c r="Q156" s="29">
        <f t="shared" si="15"/>
        <v>0</v>
      </c>
    </row>
    <row r="157" spans="1:17" ht="13.5" customHeight="1" x14ac:dyDescent="0.35">
      <c r="A157" s="57"/>
      <c r="B157" s="58"/>
      <c r="C157" s="58"/>
      <c r="D157" s="73"/>
      <c r="E157" s="73"/>
      <c r="F157" s="53">
        <f t="shared" si="12"/>
        <v>0</v>
      </c>
      <c r="G157" s="54">
        <v>1</v>
      </c>
      <c r="H157" s="55">
        <f t="shared" si="13"/>
        <v>0</v>
      </c>
      <c r="I157" s="74"/>
      <c r="J157" s="75"/>
      <c r="K157" s="68"/>
      <c r="L157" s="75"/>
      <c r="M157" s="75"/>
      <c r="P157" s="29">
        <f t="shared" si="14"/>
        <v>0</v>
      </c>
      <c r="Q157" s="29">
        <f t="shared" si="15"/>
        <v>0</v>
      </c>
    </row>
    <row r="158" spans="1:17" ht="13.5" customHeight="1" x14ac:dyDescent="0.35">
      <c r="A158" s="57"/>
      <c r="B158" s="58"/>
      <c r="C158" s="58"/>
      <c r="D158" s="76"/>
      <c r="E158" s="76"/>
      <c r="F158" s="53">
        <f t="shared" si="12"/>
        <v>0</v>
      </c>
      <c r="G158" s="54">
        <v>1</v>
      </c>
      <c r="H158" s="55">
        <f t="shared" si="13"/>
        <v>0</v>
      </c>
      <c r="I158" s="74"/>
      <c r="J158" s="75"/>
      <c r="K158" s="68"/>
      <c r="L158" s="75"/>
      <c r="M158" s="75"/>
      <c r="P158" s="29">
        <f t="shared" si="14"/>
        <v>0</v>
      </c>
      <c r="Q158" s="29">
        <f t="shared" si="15"/>
        <v>0</v>
      </c>
    </row>
    <row r="159" spans="1:17" ht="13.5" customHeight="1" x14ac:dyDescent="0.35">
      <c r="A159" s="116" t="s">
        <v>45</v>
      </c>
      <c r="B159" s="117"/>
      <c r="C159" s="117"/>
      <c r="D159" s="117"/>
      <c r="E159" s="117"/>
      <c r="F159" s="60">
        <f>SUM(F124:F158)</f>
        <v>0</v>
      </c>
      <c r="G159" s="69" t="s">
        <v>47</v>
      </c>
      <c r="H159" s="62">
        <f>SUM(H124:H158)</f>
        <v>0</v>
      </c>
      <c r="I159" s="63"/>
      <c r="J159" s="48"/>
      <c r="K159" s="70"/>
      <c r="L159" s="48"/>
      <c r="P159" s="29"/>
      <c r="Q159" s="29"/>
    </row>
    <row r="160" spans="1:17" ht="13.5" customHeight="1" x14ac:dyDescent="0.35">
      <c r="P160" s="29"/>
      <c r="Q160" s="29"/>
    </row>
    <row r="161" spans="1:17" ht="13.5" hidden="1" customHeight="1" x14ac:dyDescent="0.35">
      <c r="P161" s="29"/>
      <c r="Q161" s="29"/>
    </row>
    <row r="162" spans="1:17" ht="13.5" customHeight="1" x14ac:dyDescent="0.35">
      <c r="A162" s="127" t="s">
        <v>87</v>
      </c>
      <c r="B162" s="127"/>
      <c r="C162" s="127"/>
      <c r="D162" s="127"/>
      <c r="E162" s="127"/>
      <c r="F162" s="127"/>
      <c r="G162" s="127"/>
      <c r="H162" s="127"/>
      <c r="I162" s="64"/>
      <c r="J162" s="64"/>
      <c r="K162" s="64"/>
      <c r="L162" s="64"/>
      <c r="P162" s="29"/>
      <c r="Q162" s="29"/>
    </row>
    <row r="163" spans="1:17" ht="41.25" customHeight="1" x14ac:dyDescent="0.35">
      <c r="A163" s="71" t="s">
        <v>12</v>
      </c>
      <c r="B163" s="72" t="s">
        <v>26</v>
      </c>
      <c r="C163" s="72" t="s">
        <v>16</v>
      </c>
      <c r="D163" s="77" t="s">
        <v>29</v>
      </c>
      <c r="E163" s="77" t="s">
        <v>33</v>
      </c>
      <c r="F163" s="72" t="s">
        <v>79</v>
      </c>
      <c r="G163" s="72" t="s">
        <v>20</v>
      </c>
      <c r="H163" s="78" t="s">
        <v>80</v>
      </c>
      <c r="I163" s="79"/>
      <c r="J163" s="80"/>
      <c r="K163" s="81"/>
      <c r="O163" s="67"/>
      <c r="P163" s="29"/>
      <c r="Q163" s="29"/>
    </row>
    <row r="164" spans="1:17" ht="13.5" customHeight="1" x14ac:dyDescent="0.35">
      <c r="A164" s="82"/>
      <c r="B164" s="58"/>
      <c r="C164" s="58"/>
      <c r="D164" s="83"/>
      <c r="E164" s="76"/>
      <c r="F164" s="32">
        <f>D164*E164</f>
        <v>0</v>
      </c>
      <c r="G164" s="84">
        <v>1</v>
      </c>
      <c r="H164" s="32">
        <f t="shared" ref="H164:H177" si="16">ROUND(F164*G164,0)</f>
        <v>0</v>
      </c>
      <c r="I164" s="65"/>
      <c r="J164" s="65"/>
      <c r="K164" s="65"/>
      <c r="L164" s="65"/>
      <c r="P164" s="29">
        <f>IF(C164=$B$10,H164,0)</f>
        <v>0</v>
      </c>
      <c r="Q164" s="29">
        <f>IF(C164=$B$11,H164,0)</f>
        <v>0</v>
      </c>
    </row>
    <row r="165" spans="1:17" ht="13.5" customHeight="1" x14ac:dyDescent="0.35">
      <c r="A165" s="82"/>
      <c r="B165" s="58"/>
      <c r="C165" s="58"/>
      <c r="D165" s="83"/>
      <c r="E165" s="76"/>
      <c r="F165" s="32">
        <f t="shared" ref="F165:F177" si="17">D165*E165</f>
        <v>0</v>
      </c>
      <c r="G165" s="84">
        <v>1</v>
      </c>
      <c r="H165" s="32">
        <f t="shared" si="16"/>
        <v>0</v>
      </c>
      <c r="I165" s="65"/>
      <c r="J165" s="65"/>
      <c r="K165" s="65"/>
      <c r="L165" s="65"/>
      <c r="P165" s="29">
        <f t="shared" ref="P165:P195" si="18">IF(C165=$B$10,H165,0)</f>
        <v>0</v>
      </c>
      <c r="Q165" s="29">
        <f t="shared" ref="Q165:Q195" si="19">IF(C165=$B$11,H165,0)</f>
        <v>0</v>
      </c>
    </row>
    <row r="166" spans="1:17" ht="13.5" customHeight="1" x14ac:dyDescent="0.35">
      <c r="A166" s="82"/>
      <c r="B166" s="58"/>
      <c r="C166" s="58"/>
      <c r="D166" s="83"/>
      <c r="E166" s="76"/>
      <c r="F166" s="32">
        <f t="shared" si="17"/>
        <v>0</v>
      </c>
      <c r="G166" s="84">
        <v>1</v>
      </c>
      <c r="H166" s="32">
        <f t="shared" si="16"/>
        <v>0</v>
      </c>
      <c r="I166" s="65"/>
      <c r="J166" s="65"/>
      <c r="K166" s="65"/>
      <c r="L166" s="65"/>
      <c r="P166" s="29">
        <f t="shared" si="18"/>
        <v>0</v>
      </c>
      <c r="Q166" s="29">
        <f t="shared" si="19"/>
        <v>0</v>
      </c>
    </row>
    <row r="167" spans="1:17" ht="13.5" customHeight="1" x14ac:dyDescent="0.35">
      <c r="A167" s="82"/>
      <c r="B167" s="58"/>
      <c r="C167" s="58"/>
      <c r="D167" s="83"/>
      <c r="E167" s="76"/>
      <c r="F167" s="32">
        <f t="shared" si="17"/>
        <v>0</v>
      </c>
      <c r="G167" s="84">
        <v>1</v>
      </c>
      <c r="H167" s="32">
        <f t="shared" si="16"/>
        <v>0</v>
      </c>
      <c r="I167" s="65"/>
      <c r="J167" s="65"/>
      <c r="K167" s="65"/>
      <c r="L167" s="65"/>
      <c r="P167" s="29">
        <f t="shared" si="18"/>
        <v>0</v>
      </c>
      <c r="Q167" s="29">
        <f t="shared" si="19"/>
        <v>0</v>
      </c>
    </row>
    <row r="168" spans="1:17" ht="13.5" customHeight="1" x14ac:dyDescent="0.35">
      <c r="A168" s="82"/>
      <c r="B168" s="58"/>
      <c r="C168" s="58"/>
      <c r="D168" s="83"/>
      <c r="E168" s="76"/>
      <c r="F168" s="32">
        <f t="shared" si="17"/>
        <v>0</v>
      </c>
      <c r="G168" s="84">
        <v>1</v>
      </c>
      <c r="H168" s="32">
        <f t="shared" si="16"/>
        <v>0</v>
      </c>
      <c r="I168" s="65"/>
      <c r="J168" s="65"/>
      <c r="K168" s="65"/>
      <c r="L168" s="65"/>
      <c r="P168" s="29">
        <f t="shared" si="18"/>
        <v>0</v>
      </c>
      <c r="Q168" s="29">
        <f t="shared" si="19"/>
        <v>0</v>
      </c>
    </row>
    <row r="169" spans="1:17" ht="13.5" customHeight="1" x14ac:dyDescent="0.35">
      <c r="A169" s="82"/>
      <c r="B169" s="58"/>
      <c r="C169" s="58"/>
      <c r="D169" s="83"/>
      <c r="E169" s="76"/>
      <c r="F169" s="32">
        <f t="shared" si="17"/>
        <v>0</v>
      </c>
      <c r="G169" s="84">
        <v>1</v>
      </c>
      <c r="H169" s="32">
        <f t="shared" si="16"/>
        <v>0</v>
      </c>
      <c r="I169" s="65"/>
      <c r="J169" s="65"/>
      <c r="K169" s="65"/>
      <c r="L169" s="65"/>
      <c r="P169" s="29">
        <f t="shared" si="18"/>
        <v>0</v>
      </c>
      <c r="Q169" s="29">
        <f t="shared" si="19"/>
        <v>0</v>
      </c>
    </row>
    <row r="170" spans="1:17" ht="13.5" customHeight="1" x14ac:dyDescent="0.35">
      <c r="A170" s="82"/>
      <c r="B170" s="58"/>
      <c r="C170" s="58"/>
      <c r="D170" s="83"/>
      <c r="E170" s="76"/>
      <c r="F170" s="32">
        <f t="shared" si="17"/>
        <v>0</v>
      </c>
      <c r="G170" s="84">
        <v>1</v>
      </c>
      <c r="H170" s="32">
        <f t="shared" si="16"/>
        <v>0</v>
      </c>
      <c r="I170" s="81"/>
      <c r="J170" s="65"/>
      <c r="K170" s="81"/>
      <c r="L170" s="65"/>
      <c r="P170" s="29">
        <f t="shared" si="18"/>
        <v>0</v>
      </c>
      <c r="Q170" s="29">
        <f t="shared" si="19"/>
        <v>0</v>
      </c>
    </row>
    <row r="171" spans="1:17" ht="13.5" customHeight="1" x14ac:dyDescent="0.35">
      <c r="A171" s="82"/>
      <c r="B171" s="58"/>
      <c r="C171" s="58"/>
      <c r="D171" s="83"/>
      <c r="E171" s="76"/>
      <c r="F171" s="32">
        <f t="shared" si="17"/>
        <v>0</v>
      </c>
      <c r="G171" s="84">
        <v>1</v>
      </c>
      <c r="H171" s="32">
        <f t="shared" si="16"/>
        <v>0</v>
      </c>
      <c r="I171" s="65"/>
      <c r="J171" s="65"/>
      <c r="K171" s="65"/>
      <c r="L171" s="65"/>
      <c r="P171" s="29">
        <f t="shared" si="18"/>
        <v>0</v>
      </c>
      <c r="Q171" s="29">
        <f t="shared" si="19"/>
        <v>0</v>
      </c>
    </row>
    <row r="172" spans="1:17" ht="13.5" customHeight="1" x14ac:dyDescent="0.35">
      <c r="A172" s="82"/>
      <c r="B172" s="58"/>
      <c r="C172" s="58"/>
      <c r="D172" s="83"/>
      <c r="E172" s="76"/>
      <c r="F172" s="32">
        <f t="shared" si="17"/>
        <v>0</v>
      </c>
      <c r="G172" s="84">
        <v>1</v>
      </c>
      <c r="H172" s="32">
        <f t="shared" si="16"/>
        <v>0</v>
      </c>
      <c r="I172" s="65"/>
      <c r="J172" s="65"/>
      <c r="K172" s="65"/>
      <c r="L172" s="65"/>
      <c r="P172" s="29">
        <f t="shared" si="18"/>
        <v>0</v>
      </c>
      <c r="Q172" s="29">
        <f t="shared" si="19"/>
        <v>0</v>
      </c>
    </row>
    <row r="173" spans="1:17" ht="13.5" customHeight="1" x14ac:dyDescent="0.35">
      <c r="A173" s="82"/>
      <c r="B173" s="58"/>
      <c r="C173" s="58"/>
      <c r="D173" s="83"/>
      <c r="E173" s="76"/>
      <c r="F173" s="32">
        <f t="shared" si="17"/>
        <v>0</v>
      </c>
      <c r="G173" s="84">
        <v>1</v>
      </c>
      <c r="H173" s="32">
        <f t="shared" si="16"/>
        <v>0</v>
      </c>
      <c r="I173" s="65"/>
      <c r="J173" s="65"/>
      <c r="K173" s="65"/>
      <c r="L173" s="65"/>
      <c r="P173" s="29">
        <f t="shared" si="18"/>
        <v>0</v>
      </c>
      <c r="Q173" s="29">
        <f t="shared" si="19"/>
        <v>0</v>
      </c>
    </row>
    <row r="174" spans="1:17" ht="13.5" customHeight="1" x14ac:dyDescent="0.35">
      <c r="A174" s="82"/>
      <c r="B174" s="58"/>
      <c r="C174" s="58"/>
      <c r="D174" s="83"/>
      <c r="E174" s="76"/>
      <c r="F174" s="32">
        <f t="shared" si="17"/>
        <v>0</v>
      </c>
      <c r="G174" s="84">
        <v>1</v>
      </c>
      <c r="H174" s="32">
        <f t="shared" si="16"/>
        <v>0</v>
      </c>
      <c r="I174" s="85"/>
      <c r="J174" s="86"/>
      <c r="K174" s="85"/>
      <c r="L174" s="66"/>
      <c r="P174" s="29">
        <f t="shared" si="18"/>
        <v>0</v>
      </c>
      <c r="Q174" s="29">
        <f t="shared" si="19"/>
        <v>0</v>
      </c>
    </row>
    <row r="175" spans="1:17" ht="13.5" customHeight="1" x14ac:dyDescent="0.35">
      <c r="A175" s="82"/>
      <c r="B175" s="58"/>
      <c r="C175" s="58"/>
      <c r="D175" s="83"/>
      <c r="E175" s="76"/>
      <c r="F175" s="32">
        <f t="shared" ref="F175:F176" si="20">D175*E175</f>
        <v>0</v>
      </c>
      <c r="G175" s="84">
        <v>1</v>
      </c>
      <c r="H175" s="32">
        <f t="shared" si="16"/>
        <v>0</v>
      </c>
      <c r="I175" s="85"/>
      <c r="J175" s="86"/>
      <c r="K175" s="85"/>
      <c r="L175" s="66"/>
      <c r="P175" s="29">
        <f t="shared" ref="P175:P177" si="21">IF(C175=$B$10,H175,0)</f>
        <v>0</v>
      </c>
      <c r="Q175" s="29">
        <f t="shared" ref="Q175:Q177" si="22">IF(C175=$B$11,H175,0)</f>
        <v>0</v>
      </c>
    </row>
    <row r="176" spans="1:17" ht="13.5" customHeight="1" x14ac:dyDescent="0.35">
      <c r="A176" s="82"/>
      <c r="B176" s="58"/>
      <c r="C176" s="58"/>
      <c r="D176" s="83"/>
      <c r="E176" s="76"/>
      <c r="F176" s="32">
        <f t="shared" si="20"/>
        <v>0</v>
      </c>
      <c r="G176" s="84">
        <v>1</v>
      </c>
      <c r="H176" s="32">
        <f t="shared" si="16"/>
        <v>0</v>
      </c>
      <c r="I176" s="85"/>
      <c r="J176" s="86"/>
      <c r="K176" s="85"/>
      <c r="L176" s="66"/>
      <c r="P176" s="29">
        <f t="shared" si="21"/>
        <v>0</v>
      </c>
      <c r="Q176" s="29">
        <f t="shared" si="22"/>
        <v>0</v>
      </c>
    </row>
    <row r="177" spans="1:17" ht="13.5" customHeight="1" x14ac:dyDescent="0.35">
      <c r="A177" s="82"/>
      <c r="B177" s="58"/>
      <c r="C177" s="58"/>
      <c r="D177" s="83"/>
      <c r="E177" s="76"/>
      <c r="F177" s="32">
        <f t="shared" si="17"/>
        <v>0</v>
      </c>
      <c r="G177" s="84">
        <v>1</v>
      </c>
      <c r="H177" s="32">
        <f t="shared" si="16"/>
        <v>0</v>
      </c>
      <c r="I177" s="85"/>
      <c r="J177" s="86"/>
      <c r="K177" s="85"/>
      <c r="L177" s="66"/>
      <c r="P177" s="29">
        <f t="shared" si="21"/>
        <v>0</v>
      </c>
      <c r="Q177" s="29">
        <f t="shared" si="22"/>
        <v>0</v>
      </c>
    </row>
    <row r="178" spans="1:17" ht="13.5" customHeight="1" x14ac:dyDescent="0.35">
      <c r="A178" s="122" t="s">
        <v>45</v>
      </c>
      <c r="B178" s="122"/>
      <c r="C178" s="122"/>
      <c r="D178" s="122"/>
      <c r="E178" s="122"/>
      <c r="F178" s="30">
        <f>SUM(F164:F177)</f>
        <v>0</v>
      </c>
      <c r="G178" s="30" t="s">
        <v>47</v>
      </c>
      <c r="H178" s="30">
        <f>SUM(H164:H177)</f>
        <v>0</v>
      </c>
      <c r="P178" s="29"/>
      <c r="Q178" s="29"/>
    </row>
    <row r="179" spans="1:17" ht="15" customHeight="1" x14ac:dyDescent="0.35">
      <c r="P179" s="29"/>
      <c r="Q179" s="29"/>
    </row>
    <row r="180" spans="1:17" ht="13.5" customHeight="1" x14ac:dyDescent="0.35">
      <c r="A180" s="128" t="s">
        <v>88</v>
      </c>
      <c r="B180" s="129"/>
      <c r="C180" s="129"/>
      <c r="D180" s="129"/>
      <c r="E180" s="129"/>
      <c r="F180" s="129"/>
      <c r="G180" s="129"/>
      <c r="H180" s="129"/>
      <c r="I180" s="87"/>
      <c r="P180" s="29"/>
      <c r="Q180" s="29"/>
    </row>
    <row r="181" spans="1:17" ht="41.25" customHeight="1" x14ac:dyDescent="0.35">
      <c r="A181" s="71" t="s">
        <v>12</v>
      </c>
      <c r="B181" s="72" t="s">
        <v>26</v>
      </c>
      <c r="C181" s="72" t="s">
        <v>16</v>
      </c>
      <c r="D181" s="77" t="s">
        <v>31</v>
      </c>
      <c r="E181" s="77" t="s">
        <v>33</v>
      </c>
      <c r="F181" s="72" t="s">
        <v>79</v>
      </c>
      <c r="G181" s="72" t="s">
        <v>20</v>
      </c>
      <c r="H181" s="78" t="s">
        <v>80</v>
      </c>
      <c r="I181" s="79"/>
      <c r="J181" s="80"/>
      <c r="K181" s="81"/>
      <c r="O181" s="67"/>
      <c r="P181" s="29"/>
      <c r="Q181" s="29"/>
    </row>
    <row r="182" spans="1:17" ht="13.5" customHeight="1" x14ac:dyDescent="0.35">
      <c r="A182" s="57">
        <f t="shared" ref="A182:C183" si="23">A164</f>
        <v>0</v>
      </c>
      <c r="B182" s="88">
        <f t="shared" si="23"/>
        <v>0</v>
      </c>
      <c r="C182" s="88">
        <f t="shared" si="23"/>
        <v>0</v>
      </c>
      <c r="D182" s="89"/>
      <c r="E182" s="90">
        <f>E164</f>
        <v>0</v>
      </c>
      <c r="F182" s="91">
        <f>D182*E182</f>
        <v>0</v>
      </c>
      <c r="G182" s="92">
        <v>1</v>
      </c>
      <c r="H182" s="93">
        <f>ROUND(F182*G182,0)</f>
        <v>0</v>
      </c>
      <c r="I182" s="94"/>
      <c r="O182" s="66">
        <f>IF(Táblázat10745[[#This Row],[Foglalkoztatás jellege]]=$D$10,F164*13%,IF(Táblázat10745[[#This Row],[Foglalkoztatás jellege]]=$D$11,E182*2300,IF(Táblázat10745[[#This Row],[Foglalkoztatás jellege]]=$D$12,F164*11.7%,999999999)))</f>
        <v>999999999</v>
      </c>
      <c r="P182" s="29">
        <f t="shared" si="18"/>
        <v>0</v>
      </c>
      <c r="Q182" s="29">
        <f t="shared" si="19"/>
        <v>0</v>
      </c>
    </row>
    <row r="183" spans="1:17" ht="13.5" customHeight="1" x14ac:dyDescent="0.35">
      <c r="A183" s="57">
        <f t="shared" si="23"/>
        <v>0</v>
      </c>
      <c r="B183" s="88">
        <f t="shared" si="23"/>
        <v>0</v>
      </c>
      <c r="C183" s="88">
        <f t="shared" si="23"/>
        <v>0</v>
      </c>
      <c r="D183" s="89"/>
      <c r="E183" s="90">
        <f>E165</f>
        <v>0</v>
      </c>
      <c r="F183" s="91">
        <f t="shared" ref="F183:F195" si="24">D183*E183</f>
        <v>0</v>
      </c>
      <c r="G183" s="92">
        <v>1</v>
      </c>
      <c r="H183" s="93">
        <f t="shared" ref="H183:H195" si="25">ROUND(F183*G183,0)</f>
        <v>0</v>
      </c>
      <c r="I183" s="94"/>
      <c r="O183" s="66">
        <f>IF(Táblázat10745[[#This Row],[Foglalkoztatás jellege]]=$D$10,F165*13%,IF(Táblázat10745[[#This Row],[Foglalkoztatás jellege]]=$D$11,E183*2300,IF(Táblázat10745[[#This Row],[Foglalkoztatás jellege]]=$D$12,F165*11.7%,999999999)))</f>
        <v>999999999</v>
      </c>
      <c r="P183" s="29">
        <f t="shared" si="18"/>
        <v>0</v>
      </c>
      <c r="Q183" s="29">
        <f t="shared" si="19"/>
        <v>0</v>
      </c>
    </row>
    <row r="184" spans="1:17" ht="13.5" customHeight="1" x14ac:dyDescent="0.35">
      <c r="A184" s="57">
        <f t="shared" ref="A184:C195" si="26">A166</f>
        <v>0</v>
      </c>
      <c r="B184" s="88">
        <f t="shared" ref="B184:C190" si="27">B166</f>
        <v>0</v>
      </c>
      <c r="C184" s="88">
        <f t="shared" si="27"/>
        <v>0</v>
      </c>
      <c r="D184" s="89"/>
      <c r="E184" s="90">
        <f t="shared" ref="E184:E195" si="28">E166</f>
        <v>0</v>
      </c>
      <c r="F184" s="91">
        <f t="shared" si="24"/>
        <v>0</v>
      </c>
      <c r="G184" s="92">
        <v>1</v>
      </c>
      <c r="H184" s="93">
        <f t="shared" si="25"/>
        <v>0</v>
      </c>
      <c r="I184" s="94"/>
      <c r="O184" s="66">
        <f>IF(Táblázat10745[[#This Row],[Foglalkoztatás jellege]]=$D$10,F166*13%,IF(Táblázat10745[[#This Row],[Foglalkoztatás jellege]]=$D$11,E184*2300,IF(Táblázat10745[[#This Row],[Foglalkoztatás jellege]]=$D$12,F166*11.7%,999999999)))</f>
        <v>999999999</v>
      </c>
      <c r="P184" s="29">
        <f t="shared" si="18"/>
        <v>0</v>
      </c>
      <c r="Q184" s="29">
        <f t="shared" si="19"/>
        <v>0</v>
      </c>
    </row>
    <row r="185" spans="1:17" ht="13.5" customHeight="1" x14ac:dyDescent="0.35">
      <c r="A185" s="57">
        <f t="shared" si="26"/>
        <v>0</v>
      </c>
      <c r="B185" s="88">
        <f t="shared" si="27"/>
        <v>0</v>
      </c>
      <c r="C185" s="88">
        <f t="shared" si="27"/>
        <v>0</v>
      </c>
      <c r="D185" s="89"/>
      <c r="E185" s="90">
        <f t="shared" si="28"/>
        <v>0</v>
      </c>
      <c r="F185" s="91">
        <f t="shared" si="24"/>
        <v>0</v>
      </c>
      <c r="G185" s="92">
        <v>1</v>
      </c>
      <c r="H185" s="93">
        <f t="shared" si="25"/>
        <v>0</v>
      </c>
      <c r="I185" s="94"/>
      <c r="O185" s="66">
        <f>IF(Táblázat10745[[#This Row],[Foglalkoztatás jellege]]=$D$10,F167*13%,IF(Táblázat10745[[#This Row],[Foglalkoztatás jellege]]=$D$11,E185*2300,IF(Táblázat10745[[#This Row],[Foglalkoztatás jellege]]=$D$12,F167*11.7%,999999999)))</f>
        <v>999999999</v>
      </c>
      <c r="P185" s="29">
        <f t="shared" si="18"/>
        <v>0</v>
      </c>
      <c r="Q185" s="29">
        <f t="shared" si="19"/>
        <v>0</v>
      </c>
    </row>
    <row r="186" spans="1:17" ht="13.5" customHeight="1" x14ac:dyDescent="0.35">
      <c r="A186" s="57">
        <f t="shared" si="26"/>
        <v>0</v>
      </c>
      <c r="B186" s="88">
        <f t="shared" si="27"/>
        <v>0</v>
      </c>
      <c r="C186" s="88">
        <f t="shared" si="27"/>
        <v>0</v>
      </c>
      <c r="D186" s="89"/>
      <c r="E186" s="90">
        <f t="shared" si="28"/>
        <v>0</v>
      </c>
      <c r="F186" s="91">
        <f t="shared" si="24"/>
        <v>0</v>
      </c>
      <c r="G186" s="92">
        <v>1</v>
      </c>
      <c r="H186" s="93">
        <f t="shared" si="25"/>
        <v>0</v>
      </c>
      <c r="I186" s="94"/>
      <c r="O186" s="66">
        <f>IF(Táblázat10745[[#This Row],[Foglalkoztatás jellege]]=$D$10,F168*13%,IF(Táblázat10745[[#This Row],[Foglalkoztatás jellege]]=$D$11,E186*2300,IF(Táblázat10745[[#This Row],[Foglalkoztatás jellege]]=$D$12,F168*11.7%,999999999)))</f>
        <v>999999999</v>
      </c>
      <c r="P186" s="29">
        <f t="shared" si="18"/>
        <v>0</v>
      </c>
      <c r="Q186" s="29">
        <f t="shared" si="19"/>
        <v>0</v>
      </c>
    </row>
    <row r="187" spans="1:17" ht="13.5" customHeight="1" x14ac:dyDescent="0.35">
      <c r="A187" s="57">
        <f t="shared" si="26"/>
        <v>0</v>
      </c>
      <c r="B187" s="88">
        <f t="shared" si="27"/>
        <v>0</v>
      </c>
      <c r="C187" s="88">
        <f t="shared" si="27"/>
        <v>0</v>
      </c>
      <c r="D187" s="89"/>
      <c r="E187" s="90">
        <f t="shared" si="28"/>
        <v>0</v>
      </c>
      <c r="F187" s="91">
        <f t="shared" si="24"/>
        <v>0</v>
      </c>
      <c r="G187" s="92">
        <v>1</v>
      </c>
      <c r="H187" s="93">
        <f t="shared" si="25"/>
        <v>0</v>
      </c>
      <c r="I187" s="94"/>
      <c r="O187" s="66">
        <f>IF(Táblázat10745[[#This Row],[Foglalkoztatás jellege]]=$D$10,F169*13%,IF(Táblázat10745[[#This Row],[Foglalkoztatás jellege]]=$D$11,E187*2300,IF(Táblázat10745[[#This Row],[Foglalkoztatás jellege]]=$D$12,F169*11.7%,999999999)))</f>
        <v>999999999</v>
      </c>
      <c r="P187" s="29">
        <f t="shared" si="18"/>
        <v>0</v>
      </c>
      <c r="Q187" s="29">
        <f t="shared" si="19"/>
        <v>0</v>
      </c>
    </row>
    <row r="188" spans="1:17" ht="13.5" customHeight="1" x14ac:dyDescent="0.35">
      <c r="A188" s="57">
        <f t="shared" si="26"/>
        <v>0</v>
      </c>
      <c r="B188" s="88">
        <f t="shared" si="27"/>
        <v>0</v>
      </c>
      <c r="C188" s="88">
        <f t="shared" si="27"/>
        <v>0</v>
      </c>
      <c r="D188" s="89"/>
      <c r="E188" s="90">
        <f t="shared" si="28"/>
        <v>0</v>
      </c>
      <c r="F188" s="91">
        <f t="shared" si="24"/>
        <v>0</v>
      </c>
      <c r="G188" s="92">
        <v>1</v>
      </c>
      <c r="H188" s="93">
        <f t="shared" si="25"/>
        <v>0</v>
      </c>
      <c r="I188" s="94"/>
      <c r="O188" s="66">
        <f>IF(Táblázat10745[[#This Row],[Foglalkoztatás jellege]]=$D$10,F170*13%,IF(Táblázat10745[[#This Row],[Foglalkoztatás jellege]]=$D$11,E188*2300,IF(Táblázat10745[[#This Row],[Foglalkoztatás jellege]]=$D$12,F170*11.7%,999999999)))</f>
        <v>999999999</v>
      </c>
      <c r="P188" s="29">
        <f t="shared" si="18"/>
        <v>0</v>
      </c>
      <c r="Q188" s="29">
        <f t="shared" si="19"/>
        <v>0</v>
      </c>
    </row>
    <row r="189" spans="1:17" ht="13.5" customHeight="1" x14ac:dyDescent="0.35">
      <c r="A189" s="57">
        <f t="shared" si="26"/>
        <v>0</v>
      </c>
      <c r="B189" s="88">
        <f t="shared" si="27"/>
        <v>0</v>
      </c>
      <c r="C189" s="88">
        <f t="shared" si="27"/>
        <v>0</v>
      </c>
      <c r="D189" s="89"/>
      <c r="E189" s="90">
        <f t="shared" si="28"/>
        <v>0</v>
      </c>
      <c r="F189" s="91">
        <f>D189*E189</f>
        <v>0</v>
      </c>
      <c r="G189" s="92">
        <v>1</v>
      </c>
      <c r="H189" s="93">
        <f t="shared" si="25"/>
        <v>0</v>
      </c>
      <c r="I189" s="94"/>
      <c r="O189" s="66">
        <f>IF(Táblázat10745[[#This Row],[Foglalkoztatás jellege]]=$D$10,F171*13%,IF(Táblázat10745[[#This Row],[Foglalkoztatás jellege]]=$D$11,E189*2300,IF(Táblázat10745[[#This Row],[Foglalkoztatás jellege]]=$D$12,F171*11.7%,999999999)))</f>
        <v>999999999</v>
      </c>
      <c r="P189" s="29">
        <f t="shared" si="18"/>
        <v>0</v>
      </c>
      <c r="Q189" s="29">
        <f t="shared" si="19"/>
        <v>0</v>
      </c>
    </row>
    <row r="190" spans="1:17" ht="13.5" customHeight="1" x14ac:dyDescent="0.35">
      <c r="A190" s="57">
        <f t="shared" si="26"/>
        <v>0</v>
      </c>
      <c r="B190" s="88">
        <f t="shared" si="27"/>
        <v>0</v>
      </c>
      <c r="C190" s="88">
        <f t="shared" si="27"/>
        <v>0</v>
      </c>
      <c r="D190" s="89"/>
      <c r="E190" s="90">
        <f t="shared" si="28"/>
        <v>0</v>
      </c>
      <c r="F190" s="91">
        <f t="shared" si="24"/>
        <v>0</v>
      </c>
      <c r="G190" s="92">
        <v>1</v>
      </c>
      <c r="H190" s="93">
        <f t="shared" si="25"/>
        <v>0</v>
      </c>
      <c r="I190" s="94"/>
      <c r="O190" s="66">
        <f>IF(Táblázat10745[[#This Row],[Foglalkoztatás jellege]]=$D$10,F172*13%,IF(Táblázat10745[[#This Row],[Foglalkoztatás jellege]]=$D$11,E190*2300,IF(Táblázat10745[[#This Row],[Foglalkoztatás jellege]]=$D$12,F172*11.7%,999999999)))</f>
        <v>999999999</v>
      </c>
      <c r="P190" s="29">
        <f t="shared" si="18"/>
        <v>0</v>
      </c>
      <c r="Q190" s="29">
        <f t="shared" si="19"/>
        <v>0</v>
      </c>
    </row>
    <row r="191" spans="1:17" ht="13.5" customHeight="1" x14ac:dyDescent="0.35">
      <c r="A191" s="57">
        <f t="shared" si="26"/>
        <v>0</v>
      </c>
      <c r="B191" s="88">
        <f t="shared" si="26"/>
        <v>0</v>
      </c>
      <c r="C191" s="88">
        <f t="shared" si="26"/>
        <v>0</v>
      </c>
      <c r="D191" s="89"/>
      <c r="E191" s="90">
        <f t="shared" si="28"/>
        <v>0</v>
      </c>
      <c r="F191" s="91">
        <f t="shared" si="24"/>
        <v>0</v>
      </c>
      <c r="G191" s="92">
        <v>1</v>
      </c>
      <c r="H191" s="93">
        <f>ROUND(F191*G191,0)</f>
        <v>0</v>
      </c>
      <c r="I191" s="94"/>
      <c r="O191" s="66">
        <f>IF(Táblázat10745[[#This Row],[Foglalkoztatás jellege]]=$D$10,F173*13%,IF(Táblázat10745[[#This Row],[Foglalkoztatás jellege]]=$D$11,E191*2300,IF(Táblázat10745[[#This Row],[Foglalkoztatás jellege]]=$D$12,F173*11.7%,999999999)))</f>
        <v>999999999</v>
      </c>
      <c r="P191" s="29">
        <f t="shared" ref="P191:P193" si="29">IF(C191=$B$10,H191,0)</f>
        <v>0</v>
      </c>
      <c r="Q191" s="29">
        <f t="shared" ref="Q191:Q193" si="30">IF(C191=$B$11,H191,0)</f>
        <v>0</v>
      </c>
    </row>
    <row r="192" spans="1:17" ht="13.5" customHeight="1" x14ac:dyDescent="0.35">
      <c r="A192" s="57">
        <f t="shared" si="26"/>
        <v>0</v>
      </c>
      <c r="B192" s="88">
        <f t="shared" si="26"/>
        <v>0</v>
      </c>
      <c r="C192" s="88">
        <f t="shared" si="26"/>
        <v>0</v>
      </c>
      <c r="D192" s="89"/>
      <c r="E192" s="90">
        <f t="shared" si="28"/>
        <v>0</v>
      </c>
      <c r="F192" s="91">
        <f t="shared" si="24"/>
        <v>0</v>
      </c>
      <c r="G192" s="92">
        <v>1</v>
      </c>
      <c r="H192" s="93">
        <f t="shared" si="25"/>
        <v>0</v>
      </c>
      <c r="I192" s="94"/>
      <c r="O192" s="66">
        <f>IF(Táblázat10745[[#This Row],[Foglalkoztatás jellege]]=$D$10,F174*13%,IF(Táblázat10745[[#This Row],[Foglalkoztatás jellege]]=$D$11,E192*2300,IF(Táblázat10745[[#This Row],[Foglalkoztatás jellege]]=$D$12,F174*11.7%,999999999)))</f>
        <v>999999999</v>
      </c>
      <c r="P192" s="29">
        <f t="shared" si="29"/>
        <v>0</v>
      </c>
      <c r="Q192" s="29">
        <f t="shared" si="30"/>
        <v>0</v>
      </c>
    </row>
    <row r="193" spans="1:17" ht="13.5" customHeight="1" x14ac:dyDescent="0.35">
      <c r="A193" s="57">
        <f t="shared" si="26"/>
        <v>0</v>
      </c>
      <c r="B193" s="88">
        <f t="shared" si="26"/>
        <v>0</v>
      </c>
      <c r="C193" s="88">
        <f t="shared" si="26"/>
        <v>0</v>
      </c>
      <c r="D193" s="89"/>
      <c r="E193" s="90">
        <f t="shared" si="28"/>
        <v>0</v>
      </c>
      <c r="F193" s="91">
        <f t="shared" si="24"/>
        <v>0</v>
      </c>
      <c r="G193" s="92">
        <v>1</v>
      </c>
      <c r="H193" s="93">
        <f t="shared" si="25"/>
        <v>0</v>
      </c>
      <c r="I193" s="94"/>
      <c r="O193" s="66">
        <f>IF(Táblázat10745[[#This Row],[Foglalkoztatás jellege]]=$D$10,F175*13%,IF(Táblázat10745[[#This Row],[Foglalkoztatás jellege]]=$D$11,E193*2300,IF(Táblázat10745[[#This Row],[Foglalkoztatás jellege]]=$D$12,F175*11.7%,999999999)))</f>
        <v>999999999</v>
      </c>
      <c r="P193" s="29">
        <f t="shared" si="29"/>
        <v>0</v>
      </c>
      <c r="Q193" s="29">
        <f t="shared" si="30"/>
        <v>0</v>
      </c>
    </row>
    <row r="194" spans="1:17" ht="13.5" customHeight="1" x14ac:dyDescent="0.35">
      <c r="A194" s="57">
        <f t="shared" si="26"/>
        <v>0</v>
      </c>
      <c r="B194" s="88">
        <f>B174</f>
        <v>0</v>
      </c>
      <c r="C194" s="88">
        <f>C174</f>
        <v>0</v>
      </c>
      <c r="D194" s="89"/>
      <c r="E194" s="90">
        <f t="shared" si="28"/>
        <v>0</v>
      </c>
      <c r="F194" s="91">
        <f t="shared" si="24"/>
        <v>0</v>
      </c>
      <c r="G194" s="92">
        <v>1</v>
      </c>
      <c r="H194" s="93">
        <f t="shared" si="25"/>
        <v>0</v>
      </c>
      <c r="I194" s="94"/>
      <c r="O194" s="66">
        <f>IF(Táblázat10745[[#This Row],[Foglalkoztatás jellege]]=$D$10,F174*13%,IF(Táblázat10745[[#This Row],[Foglalkoztatás jellege]]=$D$11,E194*2300,IF(Táblázat10745[[#This Row],[Foglalkoztatás jellege]]=$D$12,F174*11.7%,999999999)))</f>
        <v>999999999</v>
      </c>
      <c r="P194" s="29">
        <f t="shared" si="18"/>
        <v>0</v>
      </c>
      <c r="Q194" s="29">
        <f t="shared" si="19"/>
        <v>0</v>
      </c>
    </row>
    <row r="195" spans="1:17" ht="13.5" customHeight="1" x14ac:dyDescent="0.35">
      <c r="A195" s="57">
        <f t="shared" si="26"/>
        <v>0</v>
      </c>
      <c r="B195" s="88">
        <f t="shared" ref="B195:C195" si="31">B177</f>
        <v>0</v>
      </c>
      <c r="C195" s="88">
        <f t="shared" si="31"/>
        <v>0</v>
      </c>
      <c r="D195" s="89"/>
      <c r="E195" s="90">
        <f t="shared" si="28"/>
        <v>0</v>
      </c>
      <c r="F195" s="91">
        <f t="shared" si="24"/>
        <v>0</v>
      </c>
      <c r="G195" s="92">
        <v>1</v>
      </c>
      <c r="H195" s="93">
        <f t="shared" si="25"/>
        <v>0</v>
      </c>
      <c r="I195" s="94"/>
      <c r="O195" s="66">
        <f>IF(Táblázat10745[[#This Row],[Foglalkoztatás jellege]]=$D$10,F177*13%,IF(Táblázat10745[[#This Row],[Foglalkoztatás jellege]]=$D$11,E195*2300,IF(Táblázat10745[[#This Row],[Foglalkoztatás jellege]]=$D$12,F177*11.7%,999999999)))</f>
        <v>999999999</v>
      </c>
      <c r="P195" s="29">
        <f t="shared" si="18"/>
        <v>0</v>
      </c>
      <c r="Q195" s="29">
        <f t="shared" si="19"/>
        <v>0</v>
      </c>
    </row>
    <row r="196" spans="1:17" ht="13.5" customHeight="1" x14ac:dyDescent="0.35">
      <c r="A196" s="116" t="s">
        <v>45</v>
      </c>
      <c r="B196" s="117"/>
      <c r="C196" s="117"/>
      <c r="D196" s="117"/>
      <c r="E196" s="121"/>
      <c r="F196" s="30">
        <f>SUM(F182:F195)</f>
        <v>0</v>
      </c>
      <c r="G196" s="30" t="s">
        <v>47</v>
      </c>
      <c r="H196" s="31">
        <f>SUM(H182:H195)</f>
        <v>0</v>
      </c>
      <c r="I196" s="94"/>
      <c r="O196" s="66"/>
      <c r="P196" s="29"/>
      <c r="Q196" s="29"/>
    </row>
    <row r="197" spans="1:17" ht="13.5" customHeight="1" x14ac:dyDescent="0.35">
      <c r="A197" s="65"/>
      <c r="B197" s="65"/>
      <c r="C197" s="65"/>
      <c r="D197" s="65"/>
      <c r="E197" s="3"/>
      <c r="F197" s="3"/>
      <c r="G197" s="95"/>
      <c r="H197" s="95"/>
      <c r="I197" s="95"/>
      <c r="O197" s="96"/>
      <c r="P197" s="29"/>
      <c r="Q197" s="29"/>
    </row>
    <row r="198" spans="1:17" ht="13.5" customHeight="1" x14ac:dyDescent="0.35">
      <c r="A198" s="65"/>
      <c r="B198" s="65"/>
      <c r="C198" s="65"/>
      <c r="D198" s="65"/>
      <c r="E198" s="3"/>
      <c r="F198" s="3"/>
      <c r="G198" s="95"/>
      <c r="H198" s="95"/>
      <c r="I198" s="95"/>
      <c r="P198" s="29"/>
      <c r="Q198" s="29"/>
    </row>
    <row r="199" spans="1:17" ht="13.5" customHeight="1" x14ac:dyDescent="0.35">
      <c r="A199" s="65"/>
      <c r="B199" s="65"/>
      <c r="C199" s="65"/>
      <c r="D199" s="65"/>
      <c r="E199" s="3"/>
      <c r="F199" s="3"/>
      <c r="G199" s="95"/>
      <c r="H199" s="95"/>
      <c r="I199" s="95"/>
      <c r="P199" s="29"/>
      <c r="Q199" s="29"/>
    </row>
    <row r="200" spans="1:17" ht="13.5" customHeight="1" x14ac:dyDescent="0.35">
      <c r="P200" s="29"/>
      <c r="Q200" s="29"/>
    </row>
    <row r="201" spans="1:17" ht="13.5" customHeight="1" x14ac:dyDescent="0.35">
      <c r="A201" s="97" t="s">
        <v>60</v>
      </c>
      <c r="P201" s="29"/>
      <c r="Q201" s="29"/>
    </row>
    <row r="202" spans="1:17" ht="13.5" customHeight="1" x14ac:dyDescent="0.35">
      <c r="P202" s="29"/>
      <c r="Q202" s="29"/>
    </row>
    <row r="203" spans="1:17" ht="13.5" customHeight="1" x14ac:dyDescent="0.35">
      <c r="B203" s="98"/>
      <c r="P203" s="29"/>
      <c r="Q203" s="29"/>
    </row>
    <row r="204" spans="1:17" ht="13.5" customHeight="1" x14ac:dyDescent="0.35">
      <c r="B204" s="41" t="s">
        <v>89</v>
      </c>
      <c r="P204" s="29"/>
      <c r="Q204" s="29"/>
    </row>
    <row r="210" ht="13.5" customHeight="1" x14ac:dyDescent="0.35"/>
    <row r="261" spans="1:13" ht="13.5" customHeight="1" x14ac:dyDescent="0.35">
      <c r="A261" s="126"/>
      <c r="B261" s="119"/>
      <c r="C261" s="119"/>
      <c r="D261" s="119"/>
      <c r="E261" s="119"/>
      <c r="F261" s="119"/>
      <c r="G261" s="119"/>
      <c r="H261" s="119"/>
      <c r="I261" s="119"/>
      <c r="J261" s="119"/>
      <c r="K261" s="119"/>
      <c r="L261" s="119"/>
      <c r="M261" s="119"/>
    </row>
    <row r="276" spans="1:4" ht="13.5" customHeight="1" x14ac:dyDescent="0.35">
      <c r="A276" s="125"/>
      <c r="B276" s="119"/>
      <c r="C276" s="119"/>
      <c r="D276" s="119"/>
    </row>
  </sheetData>
  <sheetProtection algorithmName="SHA-512" hashValue="SKcAVspRJuGEipk9n5PUlYP/GDWMUy4VczyzL03wfo6iiKYL45uyAitYmGUmRxKKKiqZ1K6nv2BhQe+uqg6CBg==" saltValue="j67K8aBxiN6iHPpyAQSR4g==" spinCount="100000" sheet="1" objects="1" scenarios="1"/>
  <protectedRanges>
    <protectedRange sqref="H49:J49 J48 I50:J51 H25:I25 I26:I27 H26:H44 H50:H118 H124:I158" name="Tartomány1"/>
  </protectedRanges>
  <mergeCells count="16">
    <mergeCell ref="A276:D276"/>
    <mergeCell ref="A261:M261"/>
    <mergeCell ref="A162:H162"/>
    <mergeCell ref="A180:H180"/>
    <mergeCell ref="A159:E159"/>
    <mergeCell ref="A122:I122"/>
    <mergeCell ref="A119:E119"/>
    <mergeCell ref="A1:C1"/>
    <mergeCell ref="A9:C9"/>
    <mergeCell ref="A196:E196"/>
    <mergeCell ref="A178:E178"/>
    <mergeCell ref="F15:G15"/>
    <mergeCell ref="F16:G16"/>
    <mergeCell ref="A47:I47"/>
    <mergeCell ref="A23:I23"/>
    <mergeCell ref="A45:E45"/>
  </mergeCells>
  <dataValidations count="6">
    <dataValidation type="list" allowBlank="1" showErrorMessage="1" sqref="C263:C275 C25:C44 C49:C118 C124:C158 C164:C177" xr:uid="{00000000-0002-0000-0100-000000000000}">
      <formula1>$B$10:$B$11</formula1>
    </dataValidation>
    <dataValidation type="list" allowBlank="1" showInputMessage="1" showErrorMessage="1" sqref="B7" xr:uid="{0F18D107-DE98-4E26-B6B2-AE6936BB6E5F}">
      <formula1>$C$10:$C$11</formula1>
    </dataValidation>
    <dataValidation allowBlank="1" showErrorMessage="1" sqref="A16:A20" xr:uid="{F473066A-D6CF-4B78-A2F2-BFC763307409}"/>
    <dataValidation allowBlank="1" showInputMessage="1" showErrorMessage="1" sqref="D6" xr:uid="{37F9E9A3-60D8-4069-AC3F-D57C80BBEBEF}"/>
    <dataValidation type="list" allowBlank="1" showErrorMessage="1" sqref="B164:B177" xr:uid="{E2815316-E8FF-4727-96E6-6C2BC4E1852E}">
      <formula1>$D$10:$D$13</formula1>
    </dataValidation>
    <dataValidation type="list" allowBlank="1" showErrorMessage="1" sqref="B263:B275 B124:B158 B49:B118 B25:B44" xr:uid="{00000000-0002-0000-0100-000001000000}">
      <formula1>$A$10:$A$11</formula1>
    </dataValidation>
  </dataValidations>
  <pageMargins left="0.70866141732283472" right="0.70866141732283472" top="0.74803149606299213" bottom="0.74803149606299213" header="0" footer="0"/>
  <pageSetup paperSize="9" scale="19" orientation="portrait" r:id="rId1"/>
  <tableParts count="4">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D06CB-72AB-4A90-A7DC-C93858311FB4}">
  <dimension ref="A1:Q206"/>
  <sheetViews>
    <sheetView zoomScale="55" zoomScaleNormal="55" workbookViewId="0">
      <selection activeCell="L43" sqref="L43"/>
    </sheetView>
  </sheetViews>
  <sheetFormatPr defaultColWidth="14.453125" defaultRowHeight="14.5" x14ac:dyDescent="0.35"/>
  <cols>
    <col min="1" max="1" width="37.453125" style="2" customWidth="1"/>
    <col min="2" max="2" width="52" style="2" customWidth="1"/>
    <col min="3" max="3" width="29.54296875" style="2" customWidth="1"/>
    <col min="4" max="4" width="44.7265625" style="2" customWidth="1"/>
    <col min="5" max="5" width="30.26953125" style="2" customWidth="1"/>
    <col min="6" max="6" width="27.26953125" style="2" customWidth="1"/>
    <col min="7" max="7" width="21.81640625" style="2" customWidth="1"/>
    <col min="8" max="8" width="24.54296875" style="2" customWidth="1"/>
    <col min="9" max="9" width="36.1796875" style="2" customWidth="1"/>
    <col min="10" max="10" width="18.81640625" style="2" bestFit="1" customWidth="1"/>
    <col min="11" max="11" width="24.54296875" style="2" bestFit="1" customWidth="1"/>
    <col min="12" max="12" width="23.1796875" style="2" bestFit="1" customWidth="1"/>
    <col min="13" max="13" width="26.453125" style="2" customWidth="1"/>
    <col min="14" max="14" width="35" style="2" customWidth="1"/>
    <col min="15" max="15" width="35" style="2" hidden="1" customWidth="1"/>
    <col min="16" max="17" width="35" style="29" hidden="1" customWidth="1"/>
    <col min="18" max="26" width="35" style="2" customWidth="1"/>
    <col min="27" max="16384" width="14.453125" style="2"/>
  </cols>
  <sheetData>
    <row r="1" spans="1:13" ht="13.5" customHeight="1" x14ac:dyDescent="0.35">
      <c r="A1" s="118" t="s">
        <v>62</v>
      </c>
      <c r="B1" s="119"/>
      <c r="C1" s="119"/>
      <c r="D1" s="33"/>
      <c r="E1" s="33"/>
      <c r="F1" s="33"/>
      <c r="G1" s="33"/>
      <c r="H1" s="33"/>
      <c r="I1" s="33"/>
      <c r="J1" s="33"/>
    </row>
    <row r="2" spans="1:13" ht="13.5" customHeight="1" x14ac:dyDescent="0.35">
      <c r="A2" s="33"/>
      <c r="B2" s="33"/>
      <c r="C2" s="33"/>
      <c r="D2" s="33"/>
      <c r="E2" s="33"/>
      <c r="F2" s="33"/>
      <c r="G2" s="33"/>
      <c r="H2" s="33"/>
      <c r="I2" s="33"/>
      <c r="J2" s="33"/>
    </row>
    <row r="3" spans="1:13" ht="13.5" customHeight="1" x14ac:dyDescent="0.35">
      <c r="A3" s="34" t="s">
        <v>90</v>
      </c>
      <c r="B3" s="35"/>
    </row>
    <row r="4" spans="1:13" ht="13.5" customHeight="1" x14ac:dyDescent="0.35">
      <c r="A4" s="34" t="s">
        <v>48</v>
      </c>
      <c r="B4" s="35"/>
    </row>
    <row r="5" spans="1:13" ht="13.5" customHeight="1" x14ac:dyDescent="0.35">
      <c r="A5" s="34" t="s">
        <v>64</v>
      </c>
      <c r="B5" s="36" t="s">
        <v>65</v>
      </c>
    </row>
    <row r="6" spans="1:13" ht="13.5" customHeight="1" x14ac:dyDescent="0.35">
      <c r="A6" s="34" t="s">
        <v>7</v>
      </c>
      <c r="B6" s="37">
        <f>D21</f>
        <v>0</v>
      </c>
    </row>
    <row r="7" spans="1:13" ht="13.5" customHeight="1" x14ac:dyDescent="0.35">
      <c r="A7" s="34" t="s">
        <v>9</v>
      </c>
      <c r="B7" s="38" t="s">
        <v>66</v>
      </c>
    </row>
    <row r="8" spans="1:13" ht="13.5" customHeight="1" x14ac:dyDescent="0.35">
      <c r="A8" s="39"/>
      <c r="B8" s="33"/>
      <c r="F8" s="40"/>
    </row>
    <row r="9" spans="1:13" ht="13.5" hidden="1" customHeight="1" x14ac:dyDescent="0.35">
      <c r="A9" s="120" t="s">
        <v>67</v>
      </c>
      <c r="B9" s="120"/>
      <c r="C9" s="120"/>
    </row>
    <row r="10" spans="1:13" ht="13.5" hidden="1" customHeight="1" x14ac:dyDescent="0.35">
      <c r="A10" s="2" t="s">
        <v>68</v>
      </c>
      <c r="B10" s="2" t="s">
        <v>69</v>
      </c>
      <c r="C10" s="2" t="s">
        <v>70</v>
      </c>
      <c r="D10" s="2" t="s">
        <v>71</v>
      </c>
    </row>
    <row r="11" spans="1:13" ht="13.5" hidden="1" customHeight="1" x14ac:dyDescent="0.35">
      <c r="A11" s="2" t="s">
        <v>72</v>
      </c>
      <c r="B11" s="2" t="s">
        <v>73</v>
      </c>
      <c r="C11" s="2" t="s">
        <v>66</v>
      </c>
      <c r="D11" s="2" t="s">
        <v>74</v>
      </c>
    </row>
    <row r="12" spans="1:13" ht="13.5" hidden="1" customHeight="1" x14ac:dyDescent="0.35">
      <c r="D12" s="2" t="s">
        <v>75</v>
      </c>
    </row>
    <row r="13" spans="1:13" ht="13.5" hidden="1" customHeight="1" x14ac:dyDescent="0.35">
      <c r="D13" s="2" t="s">
        <v>76</v>
      </c>
    </row>
    <row r="14" spans="1:13" ht="13.5" hidden="1" customHeight="1" x14ac:dyDescent="0.35"/>
    <row r="15" spans="1:13" ht="13.5" customHeight="1" x14ac:dyDescent="0.35">
      <c r="A15" s="42" t="s">
        <v>77</v>
      </c>
      <c r="B15" s="42" t="s">
        <v>78</v>
      </c>
      <c r="C15" s="42" t="s">
        <v>79</v>
      </c>
      <c r="D15" s="42" t="s">
        <v>80</v>
      </c>
      <c r="F15" s="123" t="s">
        <v>91</v>
      </c>
      <c r="G15" s="123"/>
      <c r="H15" s="43">
        <f>SUM(P:P)</f>
        <v>0</v>
      </c>
      <c r="L15" s="3"/>
      <c r="M15" s="3"/>
    </row>
    <row r="16" spans="1:13" ht="13.5" customHeight="1" x14ac:dyDescent="0.35">
      <c r="A16" s="44" t="s">
        <v>65</v>
      </c>
      <c r="B16" s="44" t="s">
        <v>93</v>
      </c>
      <c r="C16" s="43">
        <f>F45</f>
        <v>0</v>
      </c>
      <c r="D16" s="43">
        <f>H45</f>
        <v>0</v>
      </c>
      <c r="F16" s="123" t="s">
        <v>92</v>
      </c>
      <c r="G16" s="123"/>
      <c r="H16" s="43">
        <f>SUM(Q:Q)</f>
        <v>0</v>
      </c>
      <c r="L16" s="3"/>
      <c r="M16" s="3"/>
    </row>
    <row r="17" spans="1:17" ht="13.5" customHeight="1" x14ac:dyDescent="0.35">
      <c r="A17" s="44" t="s">
        <v>65</v>
      </c>
      <c r="B17" s="44" t="s">
        <v>81</v>
      </c>
      <c r="C17" s="43">
        <f>F119</f>
        <v>0</v>
      </c>
      <c r="D17" s="43">
        <f>H119</f>
        <v>0</v>
      </c>
      <c r="H17" s="3"/>
      <c r="L17" s="3"/>
      <c r="M17" s="3"/>
    </row>
    <row r="18" spans="1:17" ht="13.5" customHeight="1" x14ac:dyDescent="0.35">
      <c r="A18" s="44" t="s">
        <v>65</v>
      </c>
      <c r="B18" s="44" t="s">
        <v>82</v>
      </c>
      <c r="C18" s="43">
        <f>F159</f>
        <v>0</v>
      </c>
      <c r="D18" s="43">
        <f>H159</f>
        <v>0</v>
      </c>
      <c r="H18" s="3"/>
      <c r="I18" s="3"/>
      <c r="J18" s="3"/>
      <c r="K18" s="3"/>
      <c r="L18" s="3"/>
      <c r="M18" s="3"/>
    </row>
    <row r="19" spans="1:17" ht="13.5" customHeight="1" x14ac:dyDescent="0.35">
      <c r="A19" s="44" t="s">
        <v>65</v>
      </c>
      <c r="B19" s="44" t="s">
        <v>83</v>
      </c>
      <c r="C19" s="43">
        <f>F178</f>
        <v>0</v>
      </c>
      <c r="D19" s="43">
        <f>H178</f>
        <v>0</v>
      </c>
      <c r="H19" s="3"/>
      <c r="I19" s="3"/>
      <c r="J19" s="3"/>
      <c r="K19" s="3"/>
      <c r="L19" s="3"/>
      <c r="M19" s="3"/>
    </row>
    <row r="20" spans="1:17" ht="13.5" customHeight="1" x14ac:dyDescent="0.35">
      <c r="A20" s="44" t="s">
        <v>65</v>
      </c>
      <c r="B20" s="44" t="s">
        <v>84</v>
      </c>
      <c r="C20" s="43">
        <f>F196</f>
        <v>0</v>
      </c>
      <c r="D20" s="43">
        <f>H196</f>
        <v>0</v>
      </c>
      <c r="H20" s="3"/>
      <c r="I20" s="3"/>
      <c r="J20" s="3"/>
      <c r="K20" s="3"/>
      <c r="L20" s="3"/>
      <c r="M20" s="3"/>
    </row>
    <row r="21" spans="1:17" ht="13.5" customHeight="1" x14ac:dyDescent="0.35">
      <c r="A21" s="45" t="s">
        <v>45</v>
      </c>
      <c r="B21" s="46"/>
      <c r="C21" s="43">
        <f>SUM(C16:C20)</f>
        <v>0</v>
      </c>
      <c r="D21" s="43">
        <f>SUM(D16:D20)</f>
        <v>0</v>
      </c>
      <c r="H21" s="3"/>
      <c r="I21" s="3"/>
    </row>
    <row r="22" spans="1:17" ht="13.5" customHeight="1" x14ac:dyDescent="0.35">
      <c r="A22" s="47"/>
      <c r="B22" s="47"/>
      <c r="C22" s="48"/>
      <c r="D22" s="48"/>
      <c r="E22" s="48"/>
      <c r="F22" s="48"/>
      <c r="G22" s="48"/>
      <c r="H22" s="3"/>
      <c r="I22" s="3"/>
    </row>
    <row r="23" spans="1:17" ht="13.5" customHeight="1" x14ac:dyDescent="0.35">
      <c r="A23" s="124" t="s">
        <v>100</v>
      </c>
      <c r="B23" s="124"/>
      <c r="C23" s="124"/>
      <c r="D23" s="124"/>
      <c r="E23" s="124"/>
      <c r="F23" s="124"/>
      <c r="G23" s="124"/>
      <c r="H23" s="124"/>
      <c r="I23" s="124"/>
    </row>
    <row r="24" spans="1:17" ht="13.5" customHeight="1" x14ac:dyDescent="0.35">
      <c r="A24" s="49" t="s">
        <v>12</v>
      </c>
      <c r="B24" s="49" t="s">
        <v>14</v>
      </c>
      <c r="C24" s="49" t="s">
        <v>16</v>
      </c>
      <c r="D24" s="49" t="str">
        <f>IF(B7=C11,"Bruttó egységár",IF(B7=C10,"Nettó egységár","Kérjük adja meg az Áfa levonási jogot a B7 cellában"))</f>
        <v>Bruttó egységár</v>
      </c>
      <c r="E24" s="49" t="s">
        <v>18</v>
      </c>
      <c r="F24" s="49" t="str">
        <f>IF(B7=C11,"Bruttó ár",IF(B7=C10,"Nettó ár","Kérjük adja meg az Áfa levonási jogot a B7 cellában"))</f>
        <v>Bruttó ár</v>
      </c>
      <c r="G24" s="49" t="s">
        <v>20</v>
      </c>
      <c r="H24" s="49" t="s">
        <v>80</v>
      </c>
      <c r="I24" s="49" t="s">
        <v>22</v>
      </c>
    </row>
    <row r="25" spans="1:17" ht="13.5" customHeight="1" x14ac:dyDescent="0.35">
      <c r="A25" s="50"/>
      <c r="B25" s="51"/>
      <c r="C25" s="51"/>
      <c r="D25" s="52"/>
      <c r="E25" s="73"/>
      <c r="F25" s="53">
        <f>D25*E25</f>
        <v>0</v>
      </c>
      <c r="G25" s="54">
        <v>1</v>
      </c>
      <c r="H25" s="55">
        <f>ROUND(F25*G25,0)</f>
        <v>0</v>
      </c>
      <c r="I25" s="56"/>
      <c r="P25" s="29">
        <f t="shared" ref="P25:P44" si="0">IF(C25=$B$10,H25,0)</f>
        <v>0</v>
      </c>
      <c r="Q25" s="29">
        <f t="shared" ref="Q25:Q44" si="1">IF(C25=$B$11,H25,0)</f>
        <v>0</v>
      </c>
    </row>
    <row r="26" spans="1:17" ht="13.5" customHeight="1" x14ac:dyDescent="0.35">
      <c r="A26" s="57"/>
      <c r="B26" s="58"/>
      <c r="C26" s="58"/>
      <c r="D26" s="59"/>
      <c r="E26" s="76"/>
      <c r="F26" s="53">
        <f t="shared" ref="F26:F44" si="2">D26*E26</f>
        <v>0</v>
      </c>
      <c r="G26" s="54">
        <v>1</v>
      </c>
      <c r="H26" s="55">
        <f t="shared" ref="H26:H44" si="3">ROUND(F26*G26,0)</f>
        <v>0</v>
      </c>
      <c r="I26" s="56"/>
      <c r="P26" s="29">
        <f t="shared" si="0"/>
        <v>0</v>
      </c>
      <c r="Q26" s="29">
        <f t="shared" si="1"/>
        <v>0</v>
      </c>
    </row>
    <row r="27" spans="1:17" ht="13.5" customHeight="1" x14ac:dyDescent="0.35">
      <c r="A27" s="57"/>
      <c r="B27" s="58"/>
      <c r="C27" s="58"/>
      <c r="D27" s="59"/>
      <c r="E27" s="76"/>
      <c r="F27" s="53">
        <f t="shared" si="2"/>
        <v>0</v>
      </c>
      <c r="G27" s="54">
        <v>1</v>
      </c>
      <c r="H27" s="55">
        <f t="shared" si="3"/>
        <v>0</v>
      </c>
      <c r="I27" s="56"/>
      <c r="P27" s="29">
        <f t="shared" si="0"/>
        <v>0</v>
      </c>
      <c r="Q27" s="29">
        <f t="shared" si="1"/>
        <v>0</v>
      </c>
    </row>
    <row r="28" spans="1:17" ht="13.5" customHeight="1" x14ac:dyDescent="0.35">
      <c r="A28" s="57"/>
      <c r="B28" s="58"/>
      <c r="C28" s="58"/>
      <c r="D28" s="59"/>
      <c r="E28" s="76"/>
      <c r="F28" s="53">
        <f t="shared" si="2"/>
        <v>0</v>
      </c>
      <c r="G28" s="54">
        <v>1</v>
      </c>
      <c r="H28" s="55">
        <f t="shared" si="3"/>
        <v>0</v>
      </c>
      <c r="I28" s="56"/>
      <c r="P28" s="29">
        <f t="shared" si="0"/>
        <v>0</v>
      </c>
      <c r="Q28" s="29">
        <f t="shared" si="1"/>
        <v>0</v>
      </c>
    </row>
    <row r="29" spans="1:17" ht="13.5" customHeight="1" x14ac:dyDescent="0.35">
      <c r="A29" s="57"/>
      <c r="B29" s="58"/>
      <c r="C29" s="58"/>
      <c r="D29" s="59"/>
      <c r="E29" s="76"/>
      <c r="F29" s="53">
        <f t="shared" si="2"/>
        <v>0</v>
      </c>
      <c r="G29" s="54">
        <v>1</v>
      </c>
      <c r="H29" s="55">
        <f t="shared" si="3"/>
        <v>0</v>
      </c>
      <c r="I29" s="56"/>
      <c r="P29" s="29">
        <f t="shared" si="0"/>
        <v>0</v>
      </c>
      <c r="Q29" s="29">
        <f t="shared" si="1"/>
        <v>0</v>
      </c>
    </row>
    <row r="30" spans="1:17" ht="13.5" customHeight="1" x14ac:dyDescent="0.35">
      <c r="A30" s="57"/>
      <c r="B30" s="58"/>
      <c r="C30" s="58"/>
      <c r="D30" s="59"/>
      <c r="E30" s="76"/>
      <c r="F30" s="53">
        <f t="shared" si="2"/>
        <v>0</v>
      </c>
      <c r="G30" s="54">
        <v>1</v>
      </c>
      <c r="H30" s="55">
        <f t="shared" si="3"/>
        <v>0</v>
      </c>
      <c r="I30" s="56"/>
      <c r="P30" s="29">
        <f t="shared" si="0"/>
        <v>0</v>
      </c>
      <c r="Q30" s="29">
        <f t="shared" si="1"/>
        <v>0</v>
      </c>
    </row>
    <row r="31" spans="1:17" ht="13.5" customHeight="1" x14ac:dyDescent="0.35">
      <c r="A31" s="57"/>
      <c r="B31" s="58"/>
      <c r="C31" s="58"/>
      <c r="D31" s="59"/>
      <c r="E31" s="76"/>
      <c r="F31" s="53">
        <f t="shared" si="2"/>
        <v>0</v>
      </c>
      <c r="G31" s="54">
        <v>1</v>
      </c>
      <c r="H31" s="55">
        <f t="shared" si="3"/>
        <v>0</v>
      </c>
      <c r="I31" s="56"/>
      <c r="P31" s="29">
        <f t="shared" si="0"/>
        <v>0</v>
      </c>
      <c r="Q31" s="29">
        <f t="shared" si="1"/>
        <v>0</v>
      </c>
    </row>
    <row r="32" spans="1:17" ht="13.5" customHeight="1" x14ac:dyDescent="0.35">
      <c r="A32" s="57"/>
      <c r="B32" s="58"/>
      <c r="C32" s="58"/>
      <c r="D32" s="59"/>
      <c r="E32" s="76"/>
      <c r="F32" s="53">
        <f t="shared" si="2"/>
        <v>0</v>
      </c>
      <c r="G32" s="54">
        <v>1</v>
      </c>
      <c r="H32" s="55">
        <f t="shared" si="3"/>
        <v>0</v>
      </c>
      <c r="I32" s="56"/>
      <c r="P32" s="29">
        <f t="shared" si="0"/>
        <v>0</v>
      </c>
      <c r="Q32" s="29">
        <f t="shared" si="1"/>
        <v>0</v>
      </c>
    </row>
    <row r="33" spans="1:17" ht="13.5" customHeight="1" x14ac:dyDescent="0.35">
      <c r="A33" s="57"/>
      <c r="B33" s="58"/>
      <c r="C33" s="58"/>
      <c r="D33" s="59"/>
      <c r="E33" s="76"/>
      <c r="F33" s="53">
        <f t="shared" si="2"/>
        <v>0</v>
      </c>
      <c r="G33" s="54">
        <v>1</v>
      </c>
      <c r="H33" s="55">
        <f t="shared" si="3"/>
        <v>0</v>
      </c>
      <c r="I33" s="56"/>
      <c r="P33" s="29">
        <f t="shared" si="0"/>
        <v>0</v>
      </c>
      <c r="Q33" s="29">
        <f t="shared" si="1"/>
        <v>0</v>
      </c>
    </row>
    <row r="34" spans="1:17" ht="13.5" customHeight="1" x14ac:dyDescent="0.35">
      <c r="A34" s="57"/>
      <c r="B34" s="58"/>
      <c r="C34" s="58"/>
      <c r="D34" s="59"/>
      <c r="E34" s="76"/>
      <c r="F34" s="53">
        <f t="shared" si="2"/>
        <v>0</v>
      </c>
      <c r="G34" s="54">
        <v>1</v>
      </c>
      <c r="H34" s="55">
        <f t="shared" si="3"/>
        <v>0</v>
      </c>
      <c r="I34" s="56"/>
      <c r="P34" s="29">
        <f t="shared" si="0"/>
        <v>0</v>
      </c>
      <c r="Q34" s="29">
        <f t="shared" si="1"/>
        <v>0</v>
      </c>
    </row>
    <row r="35" spans="1:17" ht="13.5" customHeight="1" x14ac:dyDescent="0.35">
      <c r="A35" s="57"/>
      <c r="B35" s="58"/>
      <c r="C35" s="58"/>
      <c r="D35" s="59"/>
      <c r="E35" s="76"/>
      <c r="F35" s="53">
        <f t="shared" si="2"/>
        <v>0</v>
      </c>
      <c r="G35" s="54">
        <v>1</v>
      </c>
      <c r="H35" s="55">
        <f t="shared" si="3"/>
        <v>0</v>
      </c>
      <c r="I35" s="56"/>
      <c r="P35" s="29">
        <f t="shared" si="0"/>
        <v>0</v>
      </c>
      <c r="Q35" s="29">
        <f t="shared" si="1"/>
        <v>0</v>
      </c>
    </row>
    <row r="36" spans="1:17" ht="13.5" customHeight="1" x14ac:dyDescent="0.35">
      <c r="A36" s="57"/>
      <c r="B36" s="58"/>
      <c r="C36" s="58"/>
      <c r="D36" s="59"/>
      <c r="E36" s="76"/>
      <c r="F36" s="53">
        <f t="shared" si="2"/>
        <v>0</v>
      </c>
      <c r="G36" s="54">
        <v>1</v>
      </c>
      <c r="H36" s="55">
        <f t="shared" si="3"/>
        <v>0</v>
      </c>
      <c r="I36" s="56"/>
      <c r="P36" s="29">
        <f t="shared" si="0"/>
        <v>0</v>
      </c>
      <c r="Q36" s="29">
        <f t="shared" si="1"/>
        <v>0</v>
      </c>
    </row>
    <row r="37" spans="1:17" ht="13.5" customHeight="1" x14ac:dyDescent="0.35">
      <c r="A37" s="57"/>
      <c r="B37" s="58"/>
      <c r="C37" s="58"/>
      <c r="D37" s="59"/>
      <c r="E37" s="76"/>
      <c r="F37" s="53">
        <f t="shared" si="2"/>
        <v>0</v>
      </c>
      <c r="G37" s="54">
        <v>1</v>
      </c>
      <c r="H37" s="55">
        <f t="shared" si="3"/>
        <v>0</v>
      </c>
      <c r="I37" s="56"/>
      <c r="P37" s="29">
        <f t="shared" si="0"/>
        <v>0</v>
      </c>
      <c r="Q37" s="29">
        <f t="shared" si="1"/>
        <v>0</v>
      </c>
    </row>
    <row r="38" spans="1:17" ht="13.5" customHeight="1" x14ac:dyDescent="0.35">
      <c r="A38" s="57"/>
      <c r="B38" s="58"/>
      <c r="C38" s="58"/>
      <c r="D38" s="59"/>
      <c r="E38" s="76"/>
      <c r="F38" s="53">
        <f t="shared" si="2"/>
        <v>0</v>
      </c>
      <c r="G38" s="54">
        <v>1</v>
      </c>
      <c r="H38" s="55">
        <f t="shared" si="3"/>
        <v>0</v>
      </c>
      <c r="I38" s="56"/>
      <c r="P38" s="29">
        <f t="shared" si="0"/>
        <v>0</v>
      </c>
      <c r="Q38" s="29">
        <f t="shared" si="1"/>
        <v>0</v>
      </c>
    </row>
    <row r="39" spans="1:17" ht="13.5" customHeight="1" x14ac:dyDescent="0.35">
      <c r="A39" s="57"/>
      <c r="B39" s="58"/>
      <c r="C39" s="58"/>
      <c r="D39" s="59"/>
      <c r="E39" s="76"/>
      <c r="F39" s="53">
        <f t="shared" si="2"/>
        <v>0</v>
      </c>
      <c r="G39" s="54">
        <v>1</v>
      </c>
      <c r="H39" s="55">
        <f t="shared" si="3"/>
        <v>0</v>
      </c>
      <c r="I39" s="56"/>
      <c r="P39" s="29">
        <f t="shared" si="0"/>
        <v>0</v>
      </c>
      <c r="Q39" s="29">
        <f t="shared" si="1"/>
        <v>0</v>
      </c>
    </row>
    <row r="40" spans="1:17" ht="13.5" customHeight="1" x14ac:dyDescent="0.35">
      <c r="A40" s="57"/>
      <c r="B40" s="58"/>
      <c r="C40" s="58"/>
      <c r="D40" s="59"/>
      <c r="E40" s="76"/>
      <c r="F40" s="53">
        <f t="shared" si="2"/>
        <v>0</v>
      </c>
      <c r="G40" s="54">
        <v>1</v>
      </c>
      <c r="H40" s="55">
        <f t="shared" si="3"/>
        <v>0</v>
      </c>
      <c r="I40" s="56"/>
      <c r="P40" s="29">
        <f t="shared" si="0"/>
        <v>0</v>
      </c>
      <c r="Q40" s="29">
        <f t="shared" si="1"/>
        <v>0</v>
      </c>
    </row>
    <row r="41" spans="1:17" ht="13.5" customHeight="1" x14ac:dyDescent="0.35">
      <c r="A41" s="57"/>
      <c r="B41" s="58"/>
      <c r="C41" s="58"/>
      <c r="D41" s="59"/>
      <c r="E41" s="76"/>
      <c r="F41" s="53">
        <f t="shared" si="2"/>
        <v>0</v>
      </c>
      <c r="G41" s="54">
        <v>1</v>
      </c>
      <c r="H41" s="55">
        <f t="shared" si="3"/>
        <v>0</v>
      </c>
      <c r="I41" s="56"/>
      <c r="P41" s="29">
        <f t="shared" si="0"/>
        <v>0</v>
      </c>
      <c r="Q41" s="29">
        <f t="shared" si="1"/>
        <v>0</v>
      </c>
    </row>
    <row r="42" spans="1:17" ht="13.5" customHeight="1" x14ac:dyDescent="0.35">
      <c r="A42" s="57"/>
      <c r="B42" s="58"/>
      <c r="C42" s="58"/>
      <c r="D42" s="59"/>
      <c r="E42" s="76"/>
      <c r="F42" s="53">
        <f t="shared" si="2"/>
        <v>0</v>
      </c>
      <c r="G42" s="54">
        <v>1</v>
      </c>
      <c r="H42" s="55">
        <f t="shared" si="3"/>
        <v>0</v>
      </c>
      <c r="I42" s="56"/>
      <c r="P42" s="29">
        <f t="shared" si="0"/>
        <v>0</v>
      </c>
      <c r="Q42" s="29">
        <f t="shared" si="1"/>
        <v>0</v>
      </c>
    </row>
    <row r="43" spans="1:17" ht="13.5" customHeight="1" x14ac:dyDescent="0.35">
      <c r="A43" s="57"/>
      <c r="B43" s="58"/>
      <c r="C43" s="58"/>
      <c r="D43" s="59"/>
      <c r="E43" s="76"/>
      <c r="F43" s="53">
        <f t="shared" si="2"/>
        <v>0</v>
      </c>
      <c r="G43" s="54">
        <v>1</v>
      </c>
      <c r="H43" s="55">
        <f t="shared" si="3"/>
        <v>0</v>
      </c>
      <c r="I43" s="56"/>
      <c r="P43" s="29">
        <f t="shared" si="0"/>
        <v>0</v>
      </c>
      <c r="Q43" s="29">
        <f t="shared" si="1"/>
        <v>0</v>
      </c>
    </row>
    <row r="44" spans="1:17" ht="13.5" customHeight="1" x14ac:dyDescent="0.35">
      <c r="A44" s="57"/>
      <c r="B44" s="58"/>
      <c r="C44" s="58"/>
      <c r="D44" s="59"/>
      <c r="E44" s="76"/>
      <c r="F44" s="53">
        <f t="shared" si="2"/>
        <v>0</v>
      </c>
      <c r="G44" s="54">
        <v>1</v>
      </c>
      <c r="H44" s="55">
        <f t="shared" si="3"/>
        <v>0</v>
      </c>
      <c r="I44" s="56"/>
      <c r="P44" s="29">
        <f t="shared" si="0"/>
        <v>0</v>
      </c>
      <c r="Q44" s="29">
        <f t="shared" si="1"/>
        <v>0</v>
      </c>
    </row>
    <row r="45" spans="1:17" ht="13.5" customHeight="1" x14ac:dyDescent="0.35">
      <c r="A45" s="116" t="s">
        <v>45</v>
      </c>
      <c r="B45" s="117"/>
      <c r="C45" s="117"/>
      <c r="D45" s="117"/>
      <c r="E45" s="117"/>
      <c r="F45" s="60">
        <f>SUM(F25:F44)</f>
        <v>0</v>
      </c>
      <c r="G45" s="61" t="s">
        <v>47</v>
      </c>
      <c r="H45" s="62">
        <f>SUM(H25:H44)</f>
        <v>0</v>
      </c>
      <c r="I45" s="63"/>
    </row>
    <row r="46" spans="1:17" ht="13.5" customHeight="1" x14ac:dyDescent="0.35"/>
    <row r="47" spans="1:17" ht="13.5" customHeight="1" x14ac:dyDescent="0.35">
      <c r="A47" s="115" t="s">
        <v>85</v>
      </c>
      <c r="B47" s="115"/>
      <c r="C47" s="115"/>
      <c r="D47" s="115"/>
      <c r="E47" s="115"/>
      <c r="F47" s="115"/>
      <c r="G47" s="115"/>
      <c r="H47" s="115"/>
      <c r="I47" s="115"/>
      <c r="J47" s="64"/>
      <c r="K47" s="64"/>
      <c r="L47" s="64"/>
      <c r="M47" s="64"/>
    </row>
    <row r="48" spans="1:17" ht="13.5" customHeight="1" x14ac:dyDescent="0.35">
      <c r="A48" s="49" t="s">
        <v>12</v>
      </c>
      <c r="B48" s="49" t="s">
        <v>14</v>
      </c>
      <c r="C48" s="49" t="s">
        <v>16</v>
      </c>
      <c r="D48" s="49" t="str">
        <f>IF(B7=C11,"Bruttó egységár",IF(B7=C10,"Nettó egységár","Kérjük adja meg az Áfa levonási jogot a B7 cellában"))</f>
        <v>Bruttó egységár</v>
      </c>
      <c r="E48" s="49" t="s">
        <v>18</v>
      </c>
      <c r="F48" s="49" t="str">
        <f>IF(B7=C11,"Bruttó ár",IF(B7=C10,"Nettó ár","Kérjük adja meg az Áfa levonási jogot a B7 cellában"))</f>
        <v>Bruttó ár</v>
      </c>
      <c r="G48" s="49" t="s">
        <v>20</v>
      </c>
      <c r="H48" s="49" t="s">
        <v>80</v>
      </c>
      <c r="I48" s="49" t="s">
        <v>22</v>
      </c>
      <c r="J48" s="65"/>
      <c r="K48" s="65"/>
      <c r="L48" s="65"/>
      <c r="M48" s="65"/>
    </row>
    <row r="49" spans="1:17" ht="13.5" customHeight="1" x14ac:dyDescent="0.35">
      <c r="A49" s="50"/>
      <c r="B49" s="51"/>
      <c r="C49" s="51"/>
      <c r="D49" s="52"/>
      <c r="E49" s="73"/>
      <c r="F49" s="53">
        <f>D49*E49</f>
        <v>0</v>
      </c>
      <c r="G49" s="54">
        <v>1</v>
      </c>
      <c r="H49" s="55">
        <f>ROUND(F49*G49,0)</f>
        <v>0</v>
      </c>
      <c r="I49" s="56"/>
      <c r="J49" s="66"/>
      <c r="K49" s="67"/>
      <c r="L49" s="66"/>
      <c r="M49" s="68"/>
      <c r="P49" s="29">
        <f>IF(C49=$B$10,H49,0)</f>
        <v>0</v>
      </c>
      <c r="Q49" s="29">
        <f>IF(C49=$B$11,H49,0)</f>
        <v>0</v>
      </c>
    </row>
    <row r="50" spans="1:17" ht="13.5" customHeight="1" x14ac:dyDescent="0.35">
      <c r="A50" s="57"/>
      <c r="B50" s="58"/>
      <c r="C50" s="58"/>
      <c r="D50" s="59"/>
      <c r="E50" s="76"/>
      <c r="F50" s="53">
        <f t="shared" ref="F50:F113" si="4">D50*E50</f>
        <v>0</v>
      </c>
      <c r="G50" s="54">
        <v>1</v>
      </c>
      <c r="H50" s="55">
        <f t="shared" ref="H50:H113" si="5">ROUND(F50*G50,0)</f>
        <v>0</v>
      </c>
      <c r="I50" s="56"/>
      <c r="J50" s="66"/>
      <c r="K50" s="67"/>
      <c r="L50" s="66"/>
      <c r="M50" s="68"/>
      <c r="P50" s="29">
        <f t="shared" ref="P50:P113" si="6">IF(C50=$B$10,H50,0)</f>
        <v>0</v>
      </c>
      <c r="Q50" s="29">
        <f t="shared" ref="Q50:Q113" si="7">IF(C50=$B$11,H50,0)</f>
        <v>0</v>
      </c>
    </row>
    <row r="51" spans="1:17" ht="13.5" customHeight="1" x14ac:dyDescent="0.35">
      <c r="A51" s="57"/>
      <c r="B51" s="58"/>
      <c r="C51" s="58"/>
      <c r="D51" s="59"/>
      <c r="E51" s="76"/>
      <c r="F51" s="53">
        <f t="shared" si="4"/>
        <v>0</v>
      </c>
      <c r="G51" s="54">
        <v>1</v>
      </c>
      <c r="H51" s="55">
        <f t="shared" si="5"/>
        <v>0</v>
      </c>
      <c r="I51" s="56"/>
      <c r="J51" s="66"/>
      <c r="K51" s="67"/>
      <c r="L51" s="66"/>
      <c r="M51" s="68"/>
      <c r="P51" s="29">
        <f t="shared" si="6"/>
        <v>0</v>
      </c>
      <c r="Q51" s="29">
        <f t="shared" si="7"/>
        <v>0</v>
      </c>
    </row>
    <row r="52" spans="1:17" ht="13.5" customHeight="1" x14ac:dyDescent="0.35">
      <c r="A52" s="57"/>
      <c r="B52" s="58"/>
      <c r="C52" s="58"/>
      <c r="D52" s="59"/>
      <c r="E52" s="76"/>
      <c r="F52" s="53">
        <f t="shared" si="4"/>
        <v>0</v>
      </c>
      <c r="G52" s="54">
        <v>1</v>
      </c>
      <c r="H52" s="55">
        <f t="shared" si="5"/>
        <v>0</v>
      </c>
      <c r="I52" s="56"/>
      <c r="J52" s="66"/>
      <c r="K52" s="67"/>
      <c r="L52" s="66"/>
      <c r="M52" s="68"/>
      <c r="P52" s="29">
        <f t="shared" si="6"/>
        <v>0</v>
      </c>
      <c r="Q52" s="29">
        <f t="shared" si="7"/>
        <v>0</v>
      </c>
    </row>
    <row r="53" spans="1:17" ht="13.5" customHeight="1" x14ac:dyDescent="0.35">
      <c r="A53" s="57"/>
      <c r="B53" s="58"/>
      <c r="C53" s="58"/>
      <c r="D53" s="59"/>
      <c r="E53" s="76"/>
      <c r="F53" s="53">
        <f t="shared" si="4"/>
        <v>0</v>
      </c>
      <c r="G53" s="54">
        <v>1</v>
      </c>
      <c r="H53" s="55">
        <f t="shared" si="5"/>
        <v>0</v>
      </c>
      <c r="I53" s="56"/>
      <c r="J53" s="66"/>
      <c r="K53" s="67"/>
      <c r="L53" s="66"/>
      <c r="M53" s="68"/>
      <c r="P53" s="29">
        <f t="shared" si="6"/>
        <v>0</v>
      </c>
      <c r="Q53" s="29">
        <f t="shared" si="7"/>
        <v>0</v>
      </c>
    </row>
    <row r="54" spans="1:17" ht="13.5" customHeight="1" x14ac:dyDescent="0.35">
      <c r="A54" s="57"/>
      <c r="B54" s="58"/>
      <c r="C54" s="58"/>
      <c r="D54" s="59"/>
      <c r="E54" s="76"/>
      <c r="F54" s="53">
        <f t="shared" si="4"/>
        <v>0</v>
      </c>
      <c r="G54" s="54">
        <v>1</v>
      </c>
      <c r="H54" s="55">
        <f t="shared" si="5"/>
        <v>0</v>
      </c>
      <c r="I54" s="56"/>
      <c r="J54" s="66"/>
      <c r="K54" s="67"/>
      <c r="L54" s="66"/>
      <c r="M54" s="68"/>
      <c r="P54" s="29">
        <f t="shared" si="6"/>
        <v>0</v>
      </c>
      <c r="Q54" s="29">
        <f t="shared" si="7"/>
        <v>0</v>
      </c>
    </row>
    <row r="55" spans="1:17" ht="13.5" customHeight="1" x14ac:dyDescent="0.35">
      <c r="A55" s="57"/>
      <c r="B55" s="58"/>
      <c r="C55" s="58"/>
      <c r="D55" s="59"/>
      <c r="E55" s="76"/>
      <c r="F55" s="53">
        <f t="shared" si="4"/>
        <v>0</v>
      </c>
      <c r="G55" s="54">
        <v>1</v>
      </c>
      <c r="H55" s="55">
        <f t="shared" si="5"/>
        <v>0</v>
      </c>
      <c r="I55" s="56"/>
      <c r="J55" s="66"/>
      <c r="K55" s="67"/>
      <c r="L55" s="66"/>
      <c r="M55" s="68"/>
      <c r="P55" s="29">
        <f t="shared" si="6"/>
        <v>0</v>
      </c>
      <c r="Q55" s="29">
        <f t="shared" si="7"/>
        <v>0</v>
      </c>
    </row>
    <row r="56" spans="1:17" ht="13.5" customHeight="1" x14ac:dyDescent="0.35">
      <c r="A56" s="57"/>
      <c r="B56" s="58"/>
      <c r="C56" s="58"/>
      <c r="D56" s="59"/>
      <c r="E56" s="76"/>
      <c r="F56" s="53">
        <f t="shared" si="4"/>
        <v>0</v>
      </c>
      <c r="G56" s="54">
        <v>1</v>
      </c>
      <c r="H56" s="55">
        <f t="shared" si="5"/>
        <v>0</v>
      </c>
      <c r="I56" s="56"/>
      <c r="J56" s="66"/>
      <c r="K56" s="67"/>
      <c r="L56" s="66"/>
      <c r="M56" s="68"/>
      <c r="P56" s="29">
        <f t="shared" si="6"/>
        <v>0</v>
      </c>
      <c r="Q56" s="29">
        <f t="shared" si="7"/>
        <v>0</v>
      </c>
    </row>
    <row r="57" spans="1:17" ht="13.5" customHeight="1" x14ac:dyDescent="0.35">
      <c r="A57" s="57"/>
      <c r="B57" s="58"/>
      <c r="C57" s="58"/>
      <c r="D57" s="59"/>
      <c r="E57" s="76"/>
      <c r="F57" s="53">
        <f t="shared" si="4"/>
        <v>0</v>
      </c>
      <c r="G57" s="54">
        <v>1</v>
      </c>
      <c r="H57" s="55">
        <f t="shared" si="5"/>
        <v>0</v>
      </c>
      <c r="I57" s="56"/>
      <c r="J57" s="66"/>
      <c r="K57" s="67"/>
      <c r="L57" s="66"/>
      <c r="M57" s="68"/>
      <c r="P57" s="29">
        <f t="shared" si="6"/>
        <v>0</v>
      </c>
      <c r="Q57" s="29">
        <f t="shared" si="7"/>
        <v>0</v>
      </c>
    </row>
    <row r="58" spans="1:17" ht="13.5" customHeight="1" x14ac:dyDescent="0.35">
      <c r="A58" s="57"/>
      <c r="B58" s="58"/>
      <c r="C58" s="58"/>
      <c r="D58" s="59"/>
      <c r="E58" s="76"/>
      <c r="F58" s="53">
        <f t="shared" si="4"/>
        <v>0</v>
      </c>
      <c r="G58" s="54">
        <v>1</v>
      </c>
      <c r="H58" s="55">
        <f t="shared" si="5"/>
        <v>0</v>
      </c>
      <c r="I58" s="56"/>
      <c r="J58" s="66"/>
      <c r="K58" s="67"/>
      <c r="L58" s="66"/>
      <c r="M58" s="68"/>
      <c r="P58" s="29">
        <f t="shared" si="6"/>
        <v>0</v>
      </c>
      <c r="Q58" s="29">
        <f t="shared" si="7"/>
        <v>0</v>
      </c>
    </row>
    <row r="59" spans="1:17" ht="13.5" customHeight="1" x14ac:dyDescent="0.35">
      <c r="A59" s="57"/>
      <c r="B59" s="58"/>
      <c r="C59" s="58"/>
      <c r="D59" s="59"/>
      <c r="E59" s="76"/>
      <c r="F59" s="53">
        <f t="shared" si="4"/>
        <v>0</v>
      </c>
      <c r="G59" s="54">
        <v>1</v>
      </c>
      <c r="H59" s="55">
        <f t="shared" si="5"/>
        <v>0</v>
      </c>
      <c r="I59" s="56"/>
      <c r="J59" s="66"/>
      <c r="K59" s="67"/>
      <c r="L59" s="66"/>
      <c r="M59" s="68"/>
      <c r="P59" s="29">
        <f t="shared" si="6"/>
        <v>0</v>
      </c>
      <c r="Q59" s="29">
        <f t="shared" si="7"/>
        <v>0</v>
      </c>
    </row>
    <row r="60" spans="1:17" ht="13.5" customHeight="1" x14ac:dyDescent="0.35">
      <c r="A60" s="57"/>
      <c r="B60" s="58"/>
      <c r="C60" s="58"/>
      <c r="D60" s="59"/>
      <c r="E60" s="76"/>
      <c r="F60" s="53">
        <f t="shared" si="4"/>
        <v>0</v>
      </c>
      <c r="G60" s="54">
        <v>1</v>
      </c>
      <c r="H60" s="55">
        <f t="shared" si="5"/>
        <v>0</v>
      </c>
      <c r="I60" s="56"/>
      <c r="J60" s="66"/>
      <c r="K60" s="67"/>
      <c r="L60" s="66"/>
      <c r="M60" s="68"/>
      <c r="P60" s="29">
        <f t="shared" si="6"/>
        <v>0</v>
      </c>
      <c r="Q60" s="29">
        <f t="shared" si="7"/>
        <v>0</v>
      </c>
    </row>
    <row r="61" spans="1:17" ht="13.5" customHeight="1" x14ac:dyDescent="0.35">
      <c r="A61" s="57"/>
      <c r="B61" s="58"/>
      <c r="C61" s="58"/>
      <c r="D61" s="59"/>
      <c r="E61" s="76"/>
      <c r="F61" s="53">
        <f t="shared" si="4"/>
        <v>0</v>
      </c>
      <c r="G61" s="54">
        <v>1</v>
      </c>
      <c r="H61" s="55">
        <f t="shared" si="5"/>
        <v>0</v>
      </c>
      <c r="I61" s="56"/>
      <c r="J61" s="66"/>
      <c r="K61" s="67"/>
      <c r="L61" s="66"/>
      <c r="M61" s="68"/>
      <c r="P61" s="29">
        <f t="shared" si="6"/>
        <v>0</v>
      </c>
      <c r="Q61" s="29">
        <f t="shared" si="7"/>
        <v>0</v>
      </c>
    </row>
    <row r="62" spans="1:17" ht="13.5" customHeight="1" x14ac:dyDescent="0.35">
      <c r="A62" s="57"/>
      <c r="B62" s="58"/>
      <c r="C62" s="58"/>
      <c r="D62" s="59"/>
      <c r="E62" s="76"/>
      <c r="F62" s="53">
        <f t="shared" si="4"/>
        <v>0</v>
      </c>
      <c r="G62" s="54">
        <v>1</v>
      </c>
      <c r="H62" s="55">
        <f t="shared" si="5"/>
        <v>0</v>
      </c>
      <c r="I62" s="56"/>
      <c r="J62" s="66"/>
      <c r="K62" s="67"/>
      <c r="L62" s="66"/>
      <c r="M62" s="68"/>
      <c r="P62" s="29">
        <f t="shared" si="6"/>
        <v>0</v>
      </c>
      <c r="Q62" s="29">
        <f t="shared" si="7"/>
        <v>0</v>
      </c>
    </row>
    <row r="63" spans="1:17" ht="13.5" customHeight="1" x14ac:dyDescent="0.35">
      <c r="A63" s="57"/>
      <c r="B63" s="58"/>
      <c r="C63" s="58"/>
      <c r="D63" s="59"/>
      <c r="E63" s="76"/>
      <c r="F63" s="53">
        <f t="shared" si="4"/>
        <v>0</v>
      </c>
      <c r="G63" s="54">
        <v>1</v>
      </c>
      <c r="H63" s="55">
        <f t="shared" si="5"/>
        <v>0</v>
      </c>
      <c r="I63" s="56"/>
      <c r="J63" s="66"/>
      <c r="K63" s="67"/>
      <c r="L63" s="66"/>
      <c r="M63" s="68"/>
      <c r="P63" s="29">
        <f t="shared" si="6"/>
        <v>0</v>
      </c>
      <c r="Q63" s="29">
        <f t="shared" si="7"/>
        <v>0</v>
      </c>
    </row>
    <row r="64" spans="1:17" ht="13.5" customHeight="1" x14ac:dyDescent="0.35">
      <c r="A64" s="57"/>
      <c r="B64" s="58"/>
      <c r="C64" s="58"/>
      <c r="D64" s="59"/>
      <c r="E64" s="76"/>
      <c r="F64" s="53">
        <f t="shared" si="4"/>
        <v>0</v>
      </c>
      <c r="G64" s="54">
        <v>1</v>
      </c>
      <c r="H64" s="55">
        <f t="shared" si="5"/>
        <v>0</v>
      </c>
      <c r="I64" s="56"/>
      <c r="J64" s="66"/>
      <c r="K64" s="67"/>
      <c r="L64" s="66"/>
      <c r="M64" s="68"/>
      <c r="P64" s="29">
        <f t="shared" si="6"/>
        <v>0</v>
      </c>
      <c r="Q64" s="29">
        <f t="shared" si="7"/>
        <v>0</v>
      </c>
    </row>
    <row r="65" spans="1:17" ht="13.5" customHeight="1" x14ac:dyDescent="0.35">
      <c r="A65" s="57"/>
      <c r="B65" s="58"/>
      <c r="C65" s="58"/>
      <c r="D65" s="59"/>
      <c r="E65" s="76"/>
      <c r="F65" s="53">
        <f t="shared" si="4"/>
        <v>0</v>
      </c>
      <c r="G65" s="54">
        <v>1</v>
      </c>
      <c r="H65" s="55">
        <f t="shared" si="5"/>
        <v>0</v>
      </c>
      <c r="I65" s="56"/>
      <c r="J65" s="66"/>
      <c r="K65" s="67"/>
      <c r="L65" s="66"/>
      <c r="M65" s="68"/>
      <c r="P65" s="29">
        <f t="shared" si="6"/>
        <v>0</v>
      </c>
      <c r="Q65" s="29">
        <f t="shared" si="7"/>
        <v>0</v>
      </c>
    </row>
    <row r="66" spans="1:17" ht="13.5" customHeight="1" x14ac:dyDescent="0.35">
      <c r="A66" s="57"/>
      <c r="B66" s="58"/>
      <c r="C66" s="58"/>
      <c r="D66" s="59"/>
      <c r="E66" s="76"/>
      <c r="F66" s="53">
        <f t="shared" si="4"/>
        <v>0</v>
      </c>
      <c r="G66" s="54">
        <v>1</v>
      </c>
      <c r="H66" s="55">
        <f t="shared" si="5"/>
        <v>0</v>
      </c>
      <c r="I66" s="56"/>
      <c r="J66" s="66"/>
      <c r="K66" s="67"/>
      <c r="L66" s="66"/>
      <c r="M66" s="68"/>
      <c r="P66" s="29">
        <f t="shared" si="6"/>
        <v>0</v>
      </c>
      <c r="Q66" s="29">
        <f t="shared" si="7"/>
        <v>0</v>
      </c>
    </row>
    <row r="67" spans="1:17" ht="13.5" customHeight="1" x14ac:dyDescent="0.35">
      <c r="A67" s="57"/>
      <c r="B67" s="58"/>
      <c r="C67" s="58"/>
      <c r="D67" s="59"/>
      <c r="E67" s="76"/>
      <c r="F67" s="53">
        <f t="shared" si="4"/>
        <v>0</v>
      </c>
      <c r="G67" s="54">
        <v>1</v>
      </c>
      <c r="H67" s="55">
        <f t="shared" si="5"/>
        <v>0</v>
      </c>
      <c r="I67" s="56"/>
      <c r="J67" s="66"/>
      <c r="K67" s="67"/>
      <c r="L67" s="66"/>
      <c r="M67" s="68"/>
      <c r="P67" s="29">
        <f t="shared" si="6"/>
        <v>0</v>
      </c>
      <c r="Q67" s="29">
        <f t="shared" si="7"/>
        <v>0</v>
      </c>
    </row>
    <row r="68" spans="1:17" ht="13.5" customHeight="1" x14ac:dyDescent="0.35">
      <c r="A68" s="57"/>
      <c r="B68" s="58"/>
      <c r="C68" s="58"/>
      <c r="D68" s="59"/>
      <c r="E68" s="76"/>
      <c r="F68" s="53">
        <f t="shared" si="4"/>
        <v>0</v>
      </c>
      <c r="G68" s="54">
        <v>1</v>
      </c>
      <c r="H68" s="55">
        <f t="shared" si="5"/>
        <v>0</v>
      </c>
      <c r="I68" s="56"/>
      <c r="J68" s="66"/>
      <c r="K68" s="67"/>
      <c r="L68" s="66"/>
      <c r="M68" s="68"/>
      <c r="P68" s="29">
        <f t="shared" si="6"/>
        <v>0</v>
      </c>
      <c r="Q68" s="29">
        <f t="shared" si="7"/>
        <v>0</v>
      </c>
    </row>
    <row r="69" spans="1:17" ht="13.5" customHeight="1" x14ac:dyDescent="0.35">
      <c r="A69" s="57"/>
      <c r="B69" s="58"/>
      <c r="C69" s="58"/>
      <c r="D69" s="59"/>
      <c r="E69" s="76"/>
      <c r="F69" s="53">
        <f t="shared" si="4"/>
        <v>0</v>
      </c>
      <c r="G69" s="54">
        <v>1</v>
      </c>
      <c r="H69" s="55">
        <f t="shared" si="5"/>
        <v>0</v>
      </c>
      <c r="I69" s="56"/>
      <c r="J69" s="66"/>
      <c r="K69" s="67"/>
      <c r="L69" s="66"/>
      <c r="M69" s="68"/>
      <c r="P69" s="29">
        <f t="shared" si="6"/>
        <v>0</v>
      </c>
      <c r="Q69" s="29">
        <f t="shared" si="7"/>
        <v>0</v>
      </c>
    </row>
    <row r="70" spans="1:17" ht="13.5" customHeight="1" x14ac:dyDescent="0.35">
      <c r="A70" s="57"/>
      <c r="B70" s="58"/>
      <c r="C70" s="58"/>
      <c r="D70" s="59"/>
      <c r="E70" s="76"/>
      <c r="F70" s="53">
        <f t="shared" si="4"/>
        <v>0</v>
      </c>
      <c r="G70" s="54">
        <v>1</v>
      </c>
      <c r="H70" s="55">
        <f t="shared" si="5"/>
        <v>0</v>
      </c>
      <c r="I70" s="56"/>
      <c r="J70" s="66"/>
      <c r="K70" s="67"/>
      <c r="L70" s="66"/>
      <c r="M70" s="68"/>
      <c r="P70" s="29">
        <f t="shared" si="6"/>
        <v>0</v>
      </c>
      <c r="Q70" s="29">
        <f t="shared" si="7"/>
        <v>0</v>
      </c>
    </row>
    <row r="71" spans="1:17" ht="13.5" customHeight="1" x14ac:dyDescent="0.35">
      <c r="A71" s="57"/>
      <c r="B71" s="58"/>
      <c r="C71" s="58"/>
      <c r="D71" s="59"/>
      <c r="E71" s="76"/>
      <c r="F71" s="53">
        <f t="shared" si="4"/>
        <v>0</v>
      </c>
      <c r="G71" s="54">
        <v>1</v>
      </c>
      <c r="H71" s="55">
        <f t="shared" si="5"/>
        <v>0</v>
      </c>
      <c r="I71" s="56"/>
      <c r="J71" s="66"/>
      <c r="K71" s="67"/>
      <c r="L71" s="66"/>
      <c r="M71" s="68"/>
      <c r="P71" s="29">
        <f t="shared" si="6"/>
        <v>0</v>
      </c>
      <c r="Q71" s="29">
        <f t="shared" si="7"/>
        <v>0</v>
      </c>
    </row>
    <row r="72" spans="1:17" ht="13.5" customHeight="1" x14ac:dyDescent="0.35">
      <c r="A72" s="57"/>
      <c r="B72" s="58"/>
      <c r="C72" s="58"/>
      <c r="D72" s="59"/>
      <c r="E72" s="76"/>
      <c r="F72" s="53">
        <f t="shared" si="4"/>
        <v>0</v>
      </c>
      <c r="G72" s="54">
        <v>1</v>
      </c>
      <c r="H72" s="55">
        <f t="shared" si="5"/>
        <v>0</v>
      </c>
      <c r="I72" s="56"/>
      <c r="J72" s="66"/>
      <c r="K72" s="67"/>
      <c r="L72" s="66"/>
      <c r="M72" s="68"/>
      <c r="P72" s="29">
        <f t="shared" si="6"/>
        <v>0</v>
      </c>
      <c r="Q72" s="29">
        <f t="shared" si="7"/>
        <v>0</v>
      </c>
    </row>
    <row r="73" spans="1:17" ht="13.5" customHeight="1" x14ac:dyDescent="0.35">
      <c r="A73" s="57"/>
      <c r="B73" s="58"/>
      <c r="C73" s="58"/>
      <c r="D73" s="59"/>
      <c r="E73" s="76"/>
      <c r="F73" s="53">
        <f t="shared" si="4"/>
        <v>0</v>
      </c>
      <c r="G73" s="54">
        <v>1</v>
      </c>
      <c r="H73" s="55">
        <f t="shared" si="5"/>
        <v>0</v>
      </c>
      <c r="I73" s="56"/>
      <c r="J73" s="66"/>
      <c r="K73" s="67"/>
      <c r="L73" s="66"/>
      <c r="M73" s="68"/>
      <c r="P73" s="29">
        <f t="shared" si="6"/>
        <v>0</v>
      </c>
      <c r="Q73" s="29">
        <f t="shared" si="7"/>
        <v>0</v>
      </c>
    </row>
    <row r="74" spans="1:17" ht="13.5" customHeight="1" x14ac:dyDescent="0.35">
      <c r="A74" s="57"/>
      <c r="B74" s="58"/>
      <c r="C74" s="58"/>
      <c r="D74" s="59"/>
      <c r="E74" s="76"/>
      <c r="F74" s="53">
        <f t="shared" si="4"/>
        <v>0</v>
      </c>
      <c r="G74" s="54">
        <v>1</v>
      </c>
      <c r="H74" s="55">
        <f t="shared" si="5"/>
        <v>0</v>
      </c>
      <c r="I74" s="56"/>
      <c r="J74" s="66"/>
      <c r="K74" s="67"/>
      <c r="L74" s="66"/>
      <c r="M74" s="68"/>
      <c r="P74" s="29">
        <f t="shared" si="6"/>
        <v>0</v>
      </c>
      <c r="Q74" s="29">
        <f t="shared" si="7"/>
        <v>0</v>
      </c>
    </row>
    <row r="75" spans="1:17" ht="13.5" customHeight="1" x14ac:dyDescent="0.35">
      <c r="A75" s="57"/>
      <c r="B75" s="58"/>
      <c r="C75" s="58"/>
      <c r="D75" s="59"/>
      <c r="E75" s="76"/>
      <c r="F75" s="53">
        <f t="shared" si="4"/>
        <v>0</v>
      </c>
      <c r="G75" s="54">
        <v>1</v>
      </c>
      <c r="H75" s="55">
        <f t="shared" si="5"/>
        <v>0</v>
      </c>
      <c r="I75" s="56"/>
      <c r="J75" s="66"/>
      <c r="K75" s="67"/>
      <c r="L75" s="66"/>
      <c r="M75" s="68"/>
      <c r="P75" s="29">
        <f t="shared" si="6"/>
        <v>0</v>
      </c>
      <c r="Q75" s="29">
        <f t="shared" si="7"/>
        <v>0</v>
      </c>
    </row>
    <row r="76" spans="1:17" ht="13.5" customHeight="1" x14ac:dyDescent="0.35">
      <c r="A76" s="57"/>
      <c r="B76" s="58"/>
      <c r="C76" s="58"/>
      <c r="D76" s="59"/>
      <c r="E76" s="76"/>
      <c r="F76" s="53">
        <f t="shared" si="4"/>
        <v>0</v>
      </c>
      <c r="G76" s="54">
        <v>1</v>
      </c>
      <c r="H76" s="55">
        <f t="shared" si="5"/>
        <v>0</v>
      </c>
      <c r="I76" s="56"/>
      <c r="J76" s="66"/>
      <c r="K76" s="67"/>
      <c r="L76" s="66"/>
      <c r="M76" s="68"/>
      <c r="P76" s="29">
        <f t="shared" si="6"/>
        <v>0</v>
      </c>
      <c r="Q76" s="29">
        <f t="shared" si="7"/>
        <v>0</v>
      </c>
    </row>
    <row r="77" spans="1:17" ht="13.5" customHeight="1" x14ac:dyDescent="0.35">
      <c r="A77" s="57"/>
      <c r="B77" s="58"/>
      <c r="C77" s="58"/>
      <c r="D77" s="59"/>
      <c r="E77" s="76"/>
      <c r="F77" s="53">
        <f t="shared" si="4"/>
        <v>0</v>
      </c>
      <c r="G77" s="54">
        <v>1</v>
      </c>
      <c r="H77" s="55">
        <f t="shared" si="5"/>
        <v>0</v>
      </c>
      <c r="I77" s="56"/>
      <c r="J77" s="66"/>
      <c r="K77" s="67"/>
      <c r="L77" s="66"/>
      <c r="M77" s="68"/>
      <c r="P77" s="29">
        <f t="shared" si="6"/>
        <v>0</v>
      </c>
      <c r="Q77" s="29">
        <f t="shared" si="7"/>
        <v>0</v>
      </c>
    </row>
    <row r="78" spans="1:17" ht="13.5" customHeight="1" x14ac:dyDescent="0.35">
      <c r="A78" s="57"/>
      <c r="B78" s="58"/>
      <c r="C78" s="58"/>
      <c r="D78" s="59"/>
      <c r="E78" s="76"/>
      <c r="F78" s="53">
        <f t="shared" si="4"/>
        <v>0</v>
      </c>
      <c r="G78" s="54">
        <v>1</v>
      </c>
      <c r="H78" s="55">
        <f t="shared" si="5"/>
        <v>0</v>
      </c>
      <c r="I78" s="56"/>
      <c r="J78" s="66"/>
      <c r="K78" s="67"/>
      <c r="L78" s="66"/>
      <c r="M78" s="68"/>
      <c r="P78" s="29">
        <f t="shared" si="6"/>
        <v>0</v>
      </c>
      <c r="Q78" s="29">
        <f t="shared" si="7"/>
        <v>0</v>
      </c>
    </row>
    <row r="79" spans="1:17" ht="13.5" customHeight="1" x14ac:dyDescent="0.35">
      <c r="A79" s="57"/>
      <c r="B79" s="58"/>
      <c r="C79" s="58"/>
      <c r="D79" s="59"/>
      <c r="E79" s="76"/>
      <c r="F79" s="53">
        <f t="shared" si="4"/>
        <v>0</v>
      </c>
      <c r="G79" s="54">
        <v>1</v>
      </c>
      <c r="H79" s="55">
        <f t="shared" si="5"/>
        <v>0</v>
      </c>
      <c r="I79" s="56"/>
      <c r="J79" s="66"/>
      <c r="K79" s="67"/>
      <c r="L79" s="66"/>
      <c r="M79" s="68"/>
      <c r="P79" s="29">
        <f t="shared" si="6"/>
        <v>0</v>
      </c>
      <c r="Q79" s="29">
        <f t="shared" si="7"/>
        <v>0</v>
      </c>
    </row>
    <row r="80" spans="1:17" ht="13.5" customHeight="1" x14ac:dyDescent="0.35">
      <c r="A80" s="57"/>
      <c r="B80" s="58"/>
      <c r="C80" s="58"/>
      <c r="D80" s="59"/>
      <c r="E80" s="76"/>
      <c r="F80" s="53">
        <f t="shared" si="4"/>
        <v>0</v>
      </c>
      <c r="G80" s="54">
        <v>1</v>
      </c>
      <c r="H80" s="55">
        <f t="shared" si="5"/>
        <v>0</v>
      </c>
      <c r="I80" s="56"/>
      <c r="J80" s="66"/>
      <c r="K80" s="67"/>
      <c r="L80" s="66"/>
      <c r="M80" s="68"/>
      <c r="P80" s="29">
        <f t="shared" si="6"/>
        <v>0</v>
      </c>
      <c r="Q80" s="29">
        <f t="shared" si="7"/>
        <v>0</v>
      </c>
    </row>
    <row r="81" spans="1:17" ht="13.5" customHeight="1" x14ac:dyDescent="0.35">
      <c r="A81" s="57"/>
      <c r="B81" s="58"/>
      <c r="C81" s="58"/>
      <c r="D81" s="59"/>
      <c r="E81" s="76"/>
      <c r="F81" s="53">
        <f t="shared" si="4"/>
        <v>0</v>
      </c>
      <c r="G81" s="54">
        <v>1</v>
      </c>
      <c r="H81" s="55">
        <f t="shared" si="5"/>
        <v>0</v>
      </c>
      <c r="I81" s="56"/>
      <c r="J81" s="66"/>
      <c r="K81" s="67"/>
      <c r="L81" s="66"/>
      <c r="M81" s="68"/>
      <c r="P81" s="29">
        <f t="shared" si="6"/>
        <v>0</v>
      </c>
      <c r="Q81" s="29">
        <f t="shared" si="7"/>
        <v>0</v>
      </c>
    </row>
    <row r="82" spans="1:17" ht="13.5" customHeight="1" x14ac:dyDescent="0.35">
      <c r="A82" s="57"/>
      <c r="B82" s="58"/>
      <c r="C82" s="58"/>
      <c r="D82" s="59"/>
      <c r="E82" s="76"/>
      <c r="F82" s="53">
        <f t="shared" si="4"/>
        <v>0</v>
      </c>
      <c r="G82" s="54">
        <v>1</v>
      </c>
      <c r="H82" s="55">
        <f t="shared" si="5"/>
        <v>0</v>
      </c>
      <c r="I82" s="56"/>
      <c r="J82" s="66"/>
      <c r="K82" s="67"/>
      <c r="L82" s="66"/>
      <c r="M82" s="68"/>
      <c r="P82" s="29">
        <f t="shared" si="6"/>
        <v>0</v>
      </c>
      <c r="Q82" s="29">
        <f t="shared" si="7"/>
        <v>0</v>
      </c>
    </row>
    <row r="83" spans="1:17" ht="13.5" customHeight="1" x14ac:dyDescent="0.35">
      <c r="A83" s="57"/>
      <c r="B83" s="58"/>
      <c r="C83" s="58"/>
      <c r="D83" s="59"/>
      <c r="E83" s="76"/>
      <c r="F83" s="53">
        <f t="shared" si="4"/>
        <v>0</v>
      </c>
      <c r="G83" s="54">
        <v>1</v>
      </c>
      <c r="H83" s="55">
        <f t="shared" si="5"/>
        <v>0</v>
      </c>
      <c r="I83" s="56"/>
      <c r="J83" s="66"/>
      <c r="K83" s="67"/>
      <c r="L83" s="66"/>
      <c r="M83" s="68"/>
      <c r="P83" s="29">
        <f t="shared" si="6"/>
        <v>0</v>
      </c>
      <c r="Q83" s="29">
        <f t="shared" si="7"/>
        <v>0</v>
      </c>
    </row>
    <row r="84" spans="1:17" ht="13.5" customHeight="1" x14ac:dyDescent="0.35">
      <c r="A84" s="57"/>
      <c r="B84" s="58"/>
      <c r="C84" s="58"/>
      <c r="D84" s="59"/>
      <c r="E84" s="76"/>
      <c r="F84" s="53">
        <f t="shared" si="4"/>
        <v>0</v>
      </c>
      <c r="G84" s="54">
        <v>1</v>
      </c>
      <c r="H84" s="55">
        <f t="shared" si="5"/>
        <v>0</v>
      </c>
      <c r="I84" s="56"/>
      <c r="J84" s="66"/>
      <c r="K84" s="67"/>
      <c r="L84" s="66"/>
      <c r="M84" s="68"/>
      <c r="P84" s="29">
        <f t="shared" si="6"/>
        <v>0</v>
      </c>
      <c r="Q84" s="29">
        <f t="shared" si="7"/>
        <v>0</v>
      </c>
    </row>
    <row r="85" spans="1:17" ht="13.5" customHeight="1" x14ac:dyDescent="0.35">
      <c r="A85" s="57"/>
      <c r="B85" s="58"/>
      <c r="C85" s="58"/>
      <c r="D85" s="59"/>
      <c r="E85" s="76"/>
      <c r="F85" s="53">
        <f t="shared" si="4"/>
        <v>0</v>
      </c>
      <c r="G85" s="54">
        <v>1</v>
      </c>
      <c r="H85" s="55">
        <f t="shared" si="5"/>
        <v>0</v>
      </c>
      <c r="I85" s="56"/>
      <c r="J85" s="66"/>
      <c r="K85" s="67"/>
      <c r="L85" s="66"/>
      <c r="M85" s="68"/>
      <c r="P85" s="29">
        <f t="shared" si="6"/>
        <v>0</v>
      </c>
      <c r="Q85" s="29">
        <f t="shared" si="7"/>
        <v>0</v>
      </c>
    </row>
    <row r="86" spans="1:17" ht="13.5" customHeight="1" x14ac:dyDescent="0.35">
      <c r="A86" s="57"/>
      <c r="B86" s="58"/>
      <c r="C86" s="58"/>
      <c r="D86" s="59"/>
      <c r="E86" s="76"/>
      <c r="F86" s="53">
        <f t="shared" si="4"/>
        <v>0</v>
      </c>
      <c r="G86" s="54">
        <v>1</v>
      </c>
      <c r="H86" s="55">
        <f t="shared" si="5"/>
        <v>0</v>
      </c>
      <c r="I86" s="56"/>
      <c r="J86" s="66"/>
      <c r="K86" s="67"/>
      <c r="L86" s="66"/>
      <c r="M86" s="68"/>
      <c r="P86" s="29">
        <f t="shared" si="6"/>
        <v>0</v>
      </c>
      <c r="Q86" s="29">
        <f t="shared" si="7"/>
        <v>0</v>
      </c>
    </row>
    <row r="87" spans="1:17" ht="13.5" customHeight="1" x14ac:dyDescent="0.35">
      <c r="A87" s="57"/>
      <c r="B87" s="58"/>
      <c r="C87" s="58"/>
      <c r="D87" s="59"/>
      <c r="E87" s="76"/>
      <c r="F87" s="53">
        <f t="shared" si="4"/>
        <v>0</v>
      </c>
      <c r="G87" s="54">
        <v>1</v>
      </c>
      <c r="H87" s="55">
        <f t="shared" si="5"/>
        <v>0</v>
      </c>
      <c r="I87" s="56"/>
      <c r="J87" s="66"/>
      <c r="K87" s="67"/>
      <c r="L87" s="66"/>
      <c r="M87" s="68"/>
      <c r="P87" s="29">
        <f t="shared" si="6"/>
        <v>0</v>
      </c>
      <c r="Q87" s="29">
        <f t="shared" si="7"/>
        <v>0</v>
      </c>
    </row>
    <row r="88" spans="1:17" ht="13.5" customHeight="1" x14ac:dyDescent="0.35">
      <c r="A88" s="57"/>
      <c r="B88" s="58"/>
      <c r="C88" s="58"/>
      <c r="D88" s="59"/>
      <c r="E88" s="76"/>
      <c r="F88" s="53">
        <f t="shared" si="4"/>
        <v>0</v>
      </c>
      <c r="G88" s="54">
        <v>1</v>
      </c>
      <c r="H88" s="55">
        <f t="shared" si="5"/>
        <v>0</v>
      </c>
      <c r="I88" s="56"/>
      <c r="J88" s="66"/>
      <c r="K88" s="67"/>
      <c r="L88" s="66"/>
      <c r="M88" s="68"/>
      <c r="P88" s="29">
        <f t="shared" si="6"/>
        <v>0</v>
      </c>
      <c r="Q88" s="29">
        <f t="shared" si="7"/>
        <v>0</v>
      </c>
    </row>
    <row r="89" spans="1:17" ht="13.5" customHeight="1" x14ac:dyDescent="0.35">
      <c r="A89" s="57"/>
      <c r="B89" s="58"/>
      <c r="C89" s="58"/>
      <c r="D89" s="59"/>
      <c r="E89" s="76"/>
      <c r="F89" s="53">
        <f t="shared" si="4"/>
        <v>0</v>
      </c>
      <c r="G89" s="54">
        <v>1</v>
      </c>
      <c r="H89" s="55">
        <f t="shared" si="5"/>
        <v>0</v>
      </c>
      <c r="I89" s="56"/>
      <c r="J89" s="66"/>
      <c r="K89" s="67"/>
      <c r="L89" s="66"/>
      <c r="M89" s="68"/>
      <c r="P89" s="29">
        <f t="shared" si="6"/>
        <v>0</v>
      </c>
      <c r="Q89" s="29">
        <f t="shared" si="7"/>
        <v>0</v>
      </c>
    </row>
    <row r="90" spans="1:17" ht="13.5" customHeight="1" x14ac:dyDescent="0.35">
      <c r="A90" s="57"/>
      <c r="B90" s="58"/>
      <c r="C90" s="58"/>
      <c r="D90" s="59"/>
      <c r="E90" s="76"/>
      <c r="F90" s="53">
        <f t="shared" si="4"/>
        <v>0</v>
      </c>
      <c r="G90" s="54">
        <v>1</v>
      </c>
      <c r="H90" s="55">
        <f t="shared" si="5"/>
        <v>0</v>
      </c>
      <c r="I90" s="56"/>
      <c r="J90" s="66"/>
      <c r="K90" s="67"/>
      <c r="L90" s="66"/>
      <c r="M90" s="68"/>
      <c r="P90" s="29">
        <f t="shared" si="6"/>
        <v>0</v>
      </c>
      <c r="Q90" s="29">
        <f t="shared" si="7"/>
        <v>0</v>
      </c>
    </row>
    <row r="91" spans="1:17" ht="13.5" customHeight="1" x14ac:dyDescent="0.35">
      <c r="A91" s="57"/>
      <c r="B91" s="58"/>
      <c r="C91" s="58"/>
      <c r="D91" s="59"/>
      <c r="E91" s="76"/>
      <c r="F91" s="53">
        <f t="shared" si="4"/>
        <v>0</v>
      </c>
      <c r="G91" s="54">
        <v>1</v>
      </c>
      <c r="H91" s="55">
        <f t="shared" si="5"/>
        <v>0</v>
      </c>
      <c r="I91" s="56"/>
      <c r="J91" s="66"/>
      <c r="K91" s="67"/>
      <c r="L91" s="66"/>
      <c r="M91" s="68"/>
      <c r="P91" s="29">
        <f t="shared" si="6"/>
        <v>0</v>
      </c>
      <c r="Q91" s="29">
        <f t="shared" si="7"/>
        <v>0</v>
      </c>
    </row>
    <row r="92" spans="1:17" ht="13.5" customHeight="1" x14ac:dyDescent="0.35">
      <c r="A92" s="57"/>
      <c r="B92" s="58"/>
      <c r="C92" s="58"/>
      <c r="D92" s="59"/>
      <c r="E92" s="76"/>
      <c r="F92" s="53">
        <f t="shared" si="4"/>
        <v>0</v>
      </c>
      <c r="G92" s="54">
        <v>1</v>
      </c>
      <c r="H92" s="55">
        <f t="shared" si="5"/>
        <v>0</v>
      </c>
      <c r="I92" s="56"/>
      <c r="J92" s="66"/>
      <c r="K92" s="67"/>
      <c r="L92" s="66"/>
      <c r="M92" s="68"/>
      <c r="P92" s="29">
        <f t="shared" si="6"/>
        <v>0</v>
      </c>
      <c r="Q92" s="29">
        <f t="shared" si="7"/>
        <v>0</v>
      </c>
    </row>
    <row r="93" spans="1:17" ht="13.5" customHeight="1" x14ac:dyDescent="0.35">
      <c r="A93" s="57"/>
      <c r="B93" s="58"/>
      <c r="C93" s="58"/>
      <c r="D93" s="59"/>
      <c r="E93" s="76"/>
      <c r="F93" s="53">
        <f t="shared" si="4"/>
        <v>0</v>
      </c>
      <c r="G93" s="54">
        <v>1</v>
      </c>
      <c r="H93" s="55">
        <f t="shared" si="5"/>
        <v>0</v>
      </c>
      <c r="I93" s="56"/>
      <c r="J93" s="66"/>
      <c r="K93" s="67"/>
      <c r="L93" s="66"/>
      <c r="M93" s="68"/>
      <c r="P93" s="29">
        <f t="shared" si="6"/>
        <v>0</v>
      </c>
      <c r="Q93" s="29">
        <f t="shared" si="7"/>
        <v>0</v>
      </c>
    </row>
    <row r="94" spans="1:17" ht="13.5" customHeight="1" x14ac:dyDescent="0.35">
      <c r="A94" s="57"/>
      <c r="B94" s="58"/>
      <c r="C94" s="58"/>
      <c r="D94" s="59"/>
      <c r="E94" s="76"/>
      <c r="F94" s="53">
        <f t="shared" si="4"/>
        <v>0</v>
      </c>
      <c r="G94" s="54">
        <v>1</v>
      </c>
      <c r="H94" s="55">
        <f t="shared" si="5"/>
        <v>0</v>
      </c>
      <c r="I94" s="56"/>
      <c r="J94" s="66"/>
      <c r="K94" s="67"/>
      <c r="L94" s="66"/>
      <c r="M94" s="68"/>
      <c r="P94" s="29">
        <f t="shared" si="6"/>
        <v>0</v>
      </c>
      <c r="Q94" s="29">
        <f t="shared" si="7"/>
        <v>0</v>
      </c>
    </row>
    <row r="95" spans="1:17" ht="13.5" customHeight="1" x14ac:dyDescent="0.35">
      <c r="A95" s="57"/>
      <c r="B95" s="58"/>
      <c r="C95" s="58"/>
      <c r="D95" s="59"/>
      <c r="E95" s="76"/>
      <c r="F95" s="53">
        <f t="shared" si="4"/>
        <v>0</v>
      </c>
      <c r="G95" s="54">
        <v>1</v>
      </c>
      <c r="H95" s="55">
        <f t="shared" si="5"/>
        <v>0</v>
      </c>
      <c r="I95" s="56"/>
      <c r="J95" s="66"/>
      <c r="K95" s="67"/>
      <c r="L95" s="66"/>
      <c r="M95" s="68"/>
      <c r="P95" s="29">
        <f t="shared" si="6"/>
        <v>0</v>
      </c>
      <c r="Q95" s="29">
        <f t="shared" si="7"/>
        <v>0</v>
      </c>
    </row>
    <row r="96" spans="1:17" ht="13.5" customHeight="1" x14ac:dyDescent="0.35">
      <c r="A96" s="57"/>
      <c r="B96" s="58"/>
      <c r="C96" s="58"/>
      <c r="D96" s="59"/>
      <c r="E96" s="76"/>
      <c r="F96" s="53">
        <f t="shared" si="4"/>
        <v>0</v>
      </c>
      <c r="G96" s="54">
        <v>1</v>
      </c>
      <c r="H96" s="55">
        <f t="shared" si="5"/>
        <v>0</v>
      </c>
      <c r="I96" s="56"/>
      <c r="J96" s="66"/>
      <c r="K96" s="67"/>
      <c r="L96" s="66"/>
      <c r="M96" s="68"/>
      <c r="P96" s="29">
        <f t="shared" si="6"/>
        <v>0</v>
      </c>
      <c r="Q96" s="29">
        <f t="shared" si="7"/>
        <v>0</v>
      </c>
    </row>
    <row r="97" spans="1:17" ht="13.5" customHeight="1" x14ac:dyDescent="0.35">
      <c r="A97" s="57"/>
      <c r="B97" s="58"/>
      <c r="C97" s="58"/>
      <c r="D97" s="59"/>
      <c r="E97" s="76"/>
      <c r="F97" s="53">
        <f t="shared" si="4"/>
        <v>0</v>
      </c>
      <c r="G97" s="54">
        <v>1</v>
      </c>
      <c r="H97" s="55">
        <f t="shared" si="5"/>
        <v>0</v>
      </c>
      <c r="I97" s="56"/>
      <c r="J97" s="66"/>
      <c r="K97" s="67"/>
      <c r="L97" s="66"/>
      <c r="M97" s="68"/>
      <c r="P97" s="29">
        <f t="shared" si="6"/>
        <v>0</v>
      </c>
      <c r="Q97" s="29">
        <f t="shared" si="7"/>
        <v>0</v>
      </c>
    </row>
    <row r="98" spans="1:17" ht="13.5" customHeight="1" x14ac:dyDescent="0.35">
      <c r="A98" s="57"/>
      <c r="B98" s="58"/>
      <c r="C98" s="58"/>
      <c r="D98" s="59"/>
      <c r="E98" s="76"/>
      <c r="F98" s="53">
        <f t="shared" si="4"/>
        <v>0</v>
      </c>
      <c r="G98" s="54">
        <v>1</v>
      </c>
      <c r="H98" s="55">
        <f t="shared" si="5"/>
        <v>0</v>
      </c>
      <c r="I98" s="56"/>
      <c r="J98" s="66"/>
      <c r="K98" s="67"/>
      <c r="L98" s="66"/>
      <c r="M98" s="68"/>
      <c r="P98" s="29">
        <f t="shared" si="6"/>
        <v>0</v>
      </c>
      <c r="Q98" s="29">
        <f t="shared" si="7"/>
        <v>0</v>
      </c>
    </row>
    <row r="99" spans="1:17" ht="13.5" customHeight="1" x14ac:dyDescent="0.35">
      <c r="A99" s="57"/>
      <c r="B99" s="58"/>
      <c r="C99" s="58"/>
      <c r="D99" s="59"/>
      <c r="E99" s="76"/>
      <c r="F99" s="53">
        <f t="shared" si="4"/>
        <v>0</v>
      </c>
      <c r="G99" s="54">
        <v>1</v>
      </c>
      <c r="H99" s="55">
        <f t="shared" si="5"/>
        <v>0</v>
      </c>
      <c r="I99" s="56"/>
      <c r="J99" s="66"/>
      <c r="K99" s="67"/>
      <c r="L99" s="66"/>
      <c r="M99" s="68"/>
      <c r="P99" s="29">
        <f t="shared" si="6"/>
        <v>0</v>
      </c>
      <c r="Q99" s="29">
        <f t="shared" si="7"/>
        <v>0</v>
      </c>
    </row>
    <row r="100" spans="1:17" ht="13.5" customHeight="1" x14ac:dyDescent="0.35">
      <c r="A100" s="57"/>
      <c r="B100" s="58"/>
      <c r="C100" s="58"/>
      <c r="D100" s="59"/>
      <c r="E100" s="76"/>
      <c r="F100" s="53">
        <f t="shared" si="4"/>
        <v>0</v>
      </c>
      <c r="G100" s="54">
        <v>1</v>
      </c>
      <c r="H100" s="55">
        <f t="shared" si="5"/>
        <v>0</v>
      </c>
      <c r="I100" s="56"/>
      <c r="J100" s="66"/>
      <c r="K100" s="67"/>
      <c r="L100" s="66"/>
      <c r="M100" s="68"/>
      <c r="P100" s="29">
        <f t="shared" si="6"/>
        <v>0</v>
      </c>
      <c r="Q100" s="29">
        <f t="shared" si="7"/>
        <v>0</v>
      </c>
    </row>
    <row r="101" spans="1:17" ht="13.5" customHeight="1" x14ac:dyDescent="0.35">
      <c r="A101" s="57"/>
      <c r="B101" s="58"/>
      <c r="C101" s="58"/>
      <c r="D101" s="59"/>
      <c r="E101" s="76"/>
      <c r="F101" s="53">
        <f t="shared" si="4"/>
        <v>0</v>
      </c>
      <c r="G101" s="54">
        <v>1</v>
      </c>
      <c r="H101" s="55">
        <f t="shared" si="5"/>
        <v>0</v>
      </c>
      <c r="I101" s="56"/>
      <c r="J101" s="66"/>
      <c r="K101" s="67"/>
      <c r="L101" s="66"/>
      <c r="M101" s="68"/>
      <c r="P101" s="29">
        <f t="shared" si="6"/>
        <v>0</v>
      </c>
      <c r="Q101" s="29">
        <f t="shared" si="7"/>
        <v>0</v>
      </c>
    </row>
    <row r="102" spans="1:17" ht="13.5" customHeight="1" x14ac:dyDescent="0.35">
      <c r="A102" s="57"/>
      <c r="B102" s="58"/>
      <c r="C102" s="58"/>
      <c r="D102" s="59"/>
      <c r="E102" s="76"/>
      <c r="F102" s="53">
        <f t="shared" si="4"/>
        <v>0</v>
      </c>
      <c r="G102" s="54">
        <v>1</v>
      </c>
      <c r="H102" s="55">
        <f t="shared" si="5"/>
        <v>0</v>
      </c>
      <c r="I102" s="56"/>
      <c r="J102" s="66"/>
      <c r="K102" s="67"/>
      <c r="L102" s="66"/>
      <c r="M102" s="68"/>
      <c r="P102" s="29">
        <f t="shared" si="6"/>
        <v>0</v>
      </c>
      <c r="Q102" s="29">
        <f t="shared" si="7"/>
        <v>0</v>
      </c>
    </row>
    <row r="103" spans="1:17" ht="13.5" customHeight="1" x14ac:dyDescent="0.35">
      <c r="A103" s="57"/>
      <c r="B103" s="58"/>
      <c r="C103" s="58"/>
      <c r="D103" s="59"/>
      <c r="E103" s="76"/>
      <c r="F103" s="53">
        <f t="shared" si="4"/>
        <v>0</v>
      </c>
      <c r="G103" s="54">
        <v>1</v>
      </c>
      <c r="H103" s="55">
        <f t="shared" si="5"/>
        <v>0</v>
      </c>
      <c r="I103" s="56"/>
      <c r="J103" s="66"/>
      <c r="K103" s="67"/>
      <c r="L103" s="66"/>
      <c r="M103" s="68"/>
      <c r="P103" s="29">
        <f t="shared" si="6"/>
        <v>0</v>
      </c>
      <c r="Q103" s="29">
        <f t="shared" si="7"/>
        <v>0</v>
      </c>
    </row>
    <row r="104" spans="1:17" ht="13.5" customHeight="1" x14ac:dyDescent="0.35">
      <c r="A104" s="57"/>
      <c r="B104" s="58"/>
      <c r="C104" s="58"/>
      <c r="D104" s="59"/>
      <c r="E104" s="76"/>
      <c r="F104" s="53">
        <f t="shared" si="4"/>
        <v>0</v>
      </c>
      <c r="G104" s="54">
        <v>1</v>
      </c>
      <c r="H104" s="55">
        <f t="shared" si="5"/>
        <v>0</v>
      </c>
      <c r="I104" s="56"/>
      <c r="J104" s="66"/>
      <c r="K104" s="67"/>
      <c r="L104" s="66"/>
      <c r="M104" s="68"/>
      <c r="P104" s="29">
        <f t="shared" si="6"/>
        <v>0</v>
      </c>
      <c r="Q104" s="29">
        <f t="shared" si="7"/>
        <v>0</v>
      </c>
    </row>
    <row r="105" spans="1:17" ht="13.5" customHeight="1" x14ac:dyDescent="0.35">
      <c r="A105" s="57"/>
      <c r="B105" s="58"/>
      <c r="C105" s="58"/>
      <c r="D105" s="59"/>
      <c r="E105" s="76"/>
      <c r="F105" s="53">
        <f t="shared" si="4"/>
        <v>0</v>
      </c>
      <c r="G105" s="54">
        <v>1</v>
      </c>
      <c r="H105" s="55">
        <f t="shared" si="5"/>
        <v>0</v>
      </c>
      <c r="I105" s="56"/>
      <c r="J105" s="66"/>
      <c r="K105" s="67"/>
      <c r="L105" s="66"/>
      <c r="M105" s="68"/>
      <c r="P105" s="29">
        <f t="shared" si="6"/>
        <v>0</v>
      </c>
      <c r="Q105" s="29">
        <f t="shared" si="7"/>
        <v>0</v>
      </c>
    </row>
    <row r="106" spans="1:17" ht="13.5" customHeight="1" x14ac:dyDescent="0.35">
      <c r="A106" s="57"/>
      <c r="B106" s="58"/>
      <c r="C106" s="58"/>
      <c r="D106" s="59"/>
      <c r="E106" s="76"/>
      <c r="F106" s="53">
        <f t="shared" si="4"/>
        <v>0</v>
      </c>
      <c r="G106" s="54">
        <v>1</v>
      </c>
      <c r="H106" s="55">
        <f t="shared" si="5"/>
        <v>0</v>
      </c>
      <c r="I106" s="56"/>
      <c r="J106" s="66"/>
      <c r="K106" s="67"/>
      <c r="L106" s="66"/>
      <c r="M106" s="68"/>
      <c r="P106" s="29">
        <f t="shared" si="6"/>
        <v>0</v>
      </c>
      <c r="Q106" s="29">
        <f t="shared" si="7"/>
        <v>0</v>
      </c>
    </row>
    <row r="107" spans="1:17" ht="13.5" customHeight="1" x14ac:dyDescent="0.35">
      <c r="A107" s="57"/>
      <c r="B107" s="58"/>
      <c r="C107" s="58"/>
      <c r="D107" s="59"/>
      <c r="E107" s="76"/>
      <c r="F107" s="53">
        <f t="shared" si="4"/>
        <v>0</v>
      </c>
      <c r="G107" s="54">
        <v>1</v>
      </c>
      <c r="H107" s="55">
        <f t="shared" si="5"/>
        <v>0</v>
      </c>
      <c r="I107" s="56"/>
      <c r="J107" s="66"/>
      <c r="K107" s="67"/>
      <c r="L107" s="66"/>
      <c r="M107" s="68"/>
      <c r="P107" s="29">
        <f t="shared" si="6"/>
        <v>0</v>
      </c>
      <c r="Q107" s="29">
        <f t="shared" si="7"/>
        <v>0</v>
      </c>
    </row>
    <row r="108" spans="1:17" ht="13.5" customHeight="1" x14ac:dyDescent="0.35">
      <c r="A108" s="57"/>
      <c r="B108" s="58"/>
      <c r="C108" s="58"/>
      <c r="D108" s="59"/>
      <c r="E108" s="76"/>
      <c r="F108" s="53">
        <f t="shared" si="4"/>
        <v>0</v>
      </c>
      <c r="G108" s="54">
        <v>1</v>
      </c>
      <c r="H108" s="55">
        <f t="shared" si="5"/>
        <v>0</v>
      </c>
      <c r="I108" s="56"/>
      <c r="J108" s="66"/>
      <c r="K108" s="67"/>
      <c r="L108" s="66"/>
      <c r="M108" s="68"/>
      <c r="P108" s="29">
        <f t="shared" si="6"/>
        <v>0</v>
      </c>
      <c r="Q108" s="29">
        <f t="shared" si="7"/>
        <v>0</v>
      </c>
    </row>
    <row r="109" spans="1:17" ht="13.5" customHeight="1" x14ac:dyDescent="0.35">
      <c r="A109" s="57"/>
      <c r="B109" s="58"/>
      <c r="C109" s="58"/>
      <c r="D109" s="59"/>
      <c r="E109" s="76"/>
      <c r="F109" s="53">
        <f t="shared" si="4"/>
        <v>0</v>
      </c>
      <c r="G109" s="54">
        <v>1</v>
      </c>
      <c r="H109" s="55">
        <f t="shared" si="5"/>
        <v>0</v>
      </c>
      <c r="I109" s="56"/>
      <c r="J109" s="66"/>
      <c r="K109" s="67"/>
      <c r="L109" s="66"/>
      <c r="M109" s="68"/>
      <c r="P109" s="29">
        <f t="shared" si="6"/>
        <v>0</v>
      </c>
      <c r="Q109" s="29">
        <f t="shared" si="7"/>
        <v>0</v>
      </c>
    </row>
    <row r="110" spans="1:17" ht="13.5" customHeight="1" x14ac:dyDescent="0.35">
      <c r="A110" s="57"/>
      <c r="B110" s="58"/>
      <c r="C110" s="58"/>
      <c r="D110" s="59"/>
      <c r="E110" s="76"/>
      <c r="F110" s="53">
        <f t="shared" si="4"/>
        <v>0</v>
      </c>
      <c r="G110" s="54">
        <v>1</v>
      </c>
      <c r="H110" s="55">
        <f t="shared" si="5"/>
        <v>0</v>
      </c>
      <c r="I110" s="56"/>
      <c r="J110" s="66"/>
      <c r="K110" s="67"/>
      <c r="L110" s="66"/>
      <c r="M110" s="68"/>
      <c r="P110" s="29">
        <f t="shared" si="6"/>
        <v>0</v>
      </c>
      <c r="Q110" s="29">
        <f t="shared" si="7"/>
        <v>0</v>
      </c>
    </row>
    <row r="111" spans="1:17" ht="13.5" customHeight="1" x14ac:dyDescent="0.35">
      <c r="A111" s="57"/>
      <c r="B111" s="58"/>
      <c r="C111" s="58"/>
      <c r="D111" s="59"/>
      <c r="E111" s="76"/>
      <c r="F111" s="53">
        <f t="shared" si="4"/>
        <v>0</v>
      </c>
      <c r="G111" s="54">
        <v>1</v>
      </c>
      <c r="H111" s="55">
        <f t="shared" si="5"/>
        <v>0</v>
      </c>
      <c r="I111" s="56"/>
      <c r="J111" s="66"/>
      <c r="K111" s="67"/>
      <c r="L111" s="66"/>
      <c r="M111" s="68"/>
      <c r="P111" s="29">
        <f t="shared" si="6"/>
        <v>0</v>
      </c>
      <c r="Q111" s="29">
        <f t="shared" si="7"/>
        <v>0</v>
      </c>
    </row>
    <row r="112" spans="1:17" ht="13.5" customHeight="1" x14ac:dyDescent="0.35">
      <c r="A112" s="57"/>
      <c r="B112" s="58"/>
      <c r="C112" s="58"/>
      <c r="D112" s="59"/>
      <c r="E112" s="76"/>
      <c r="F112" s="53">
        <f t="shared" si="4"/>
        <v>0</v>
      </c>
      <c r="G112" s="54">
        <v>1</v>
      </c>
      <c r="H112" s="55">
        <f t="shared" si="5"/>
        <v>0</v>
      </c>
      <c r="I112" s="56"/>
      <c r="J112" s="66"/>
      <c r="K112" s="67"/>
      <c r="L112" s="66"/>
      <c r="M112" s="68"/>
      <c r="P112" s="29">
        <f t="shared" si="6"/>
        <v>0</v>
      </c>
      <c r="Q112" s="29">
        <f t="shared" si="7"/>
        <v>0</v>
      </c>
    </row>
    <row r="113" spans="1:17" ht="13.5" customHeight="1" x14ac:dyDescent="0.35">
      <c r="A113" s="57"/>
      <c r="B113" s="58"/>
      <c r="C113" s="58"/>
      <c r="D113" s="59"/>
      <c r="E113" s="76"/>
      <c r="F113" s="53">
        <f t="shared" si="4"/>
        <v>0</v>
      </c>
      <c r="G113" s="54">
        <v>1</v>
      </c>
      <c r="H113" s="55">
        <f t="shared" si="5"/>
        <v>0</v>
      </c>
      <c r="I113" s="56"/>
      <c r="J113" s="66"/>
      <c r="K113" s="67"/>
      <c r="L113" s="66"/>
      <c r="M113" s="68"/>
      <c r="P113" s="29">
        <f t="shared" si="6"/>
        <v>0</v>
      </c>
      <c r="Q113" s="29">
        <f t="shared" si="7"/>
        <v>0</v>
      </c>
    </row>
    <row r="114" spans="1:17" ht="13.5" customHeight="1" x14ac:dyDescent="0.35">
      <c r="A114" s="57"/>
      <c r="B114" s="58"/>
      <c r="C114" s="58"/>
      <c r="D114" s="59"/>
      <c r="E114" s="76"/>
      <c r="F114" s="53">
        <f t="shared" ref="F114:F118" si="8">D114*E114</f>
        <v>0</v>
      </c>
      <c r="G114" s="54">
        <v>1</v>
      </c>
      <c r="H114" s="55">
        <f t="shared" ref="H114:H118" si="9">ROUND(F114*G114,0)</f>
        <v>0</v>
      </c>
      <c r="I114" s="56"/>
      <c r="J114" s="66"/>
      <c r="K114" s="67"/>
      <c r="L114" s="66"/>
      <c r="M114" s="68"/>
      <c r="P114" s="29">
        <f t="shared" ref="P114:P118" si="10">IF(C114=$B$10,H114,0)</f>
        <v>0</v>
      </c>
      <c r="Q114" s="29">
        <f t="shared" ref="Q114:Q118" si="11">IF(C114=$B$11,H114,0)</f>
        <v>0</v>
      </c>
    </row>
    <row r="115" spans="1:17" ht="13.5" customHeight="1" x14ac:dyDescent="0.35">
      <c r="A115" s="57"/>
      <c r="B115" s="58"/>
      <c r="C115" s="58"/>
      <c r="D115" s="59"/>
      <c r="E115" s="76"/>
      <c r="F115" s="53">
        <f t="shared" si="8"/>
        <v>0</v>
      </c>
      <c r="G115" s="54">
        <v>1</v>
      </c>
      <c r="H115" s="55">
        <f t="shared" si="9"/>
        <v>0</v>
      </c>
      <c r="I115" s="56"/>
      <c r="J115" s="66"/>
      <c r="K115" s="67"/>
      <c r="L115" s="66"/>
      <c r="M115" s="68"/>
      <c r="P115" s="29">
        <f t="shared" si="10"/>
        <v>0</v>
      </c>
      <c r="Q115" s="29">
        <f t="shared" si="11"/>
        <v>0</v>
      </c>
    </row>
    <row r="116" spans="1:17" ht="13.5" customHeight="1" x14ac:dyDescent="0.35">
      <c r="A116" s="57"/>
      <c r="B116" s="58"/>
      <c r="C116" s="58"/>
      <c r="D116" s="59"/>
      <c r="E116" s="76"/>
      <c r="F116" s="53">
        <f t="shared" si="8"/>
        <v>0</v>
      </c>
      <c r="G116" s="54">
        <v>1</v>
      </c>
      <c r="H116" s="55">
        <f t="shared" si="9"/>
        <v>0</v>
      </c>
      <c r="I116" s="56"/>
      <c r="J116" s="66"/>
      <c r="K116" s="67"/>
      <c r="L116" s="66"/>
      <c r="M116" s="68"/>
      <c r="P116" s="29">
        <f t="shared" si="10"/>
        <v>0</v>
      </c>
      <c r="Q116" s="29">
        <f t="shared" si="11"/>
        <v>0</v>
      </c>
    </row>
    <row r="117" spans="1:17" ht="13.5" customHeight="1" x14ac:dyDescent="0.35">
      <c r="A117" s="57"/>
      <c r="B117" s="58"/>
      <c r="C117" s="58"/>
      <c r="D117" s="59"/>
      <c r="E117" s="76"/>
      <c r="F117" s="53">
        <f t="shared" si="8"/>
        <v>0</v>
      </c>
      <c r="G117" s="54">
        <v>1</v>
      </c>
      <c r="H117" s="55">
        <f t="shared" si="9"/>
        <v>0</v>
      </c>
      <c r="I117" s="56"/>
      <c r="J117" s="66"/>
      <c r="K117" s="67"/>
      <c r="L117" s="66"/>
      <c r="M117" s="68"/>
      <c r="P117" s="29">
        <f t="shared" si="10"/>
        <v>0</v>
      </c>
      <c r="Q117" s="29">
        <f t="shared" si="11"/>
        <v>0</v>
      </c>
    </row>
    <row r="118" spans="1:17" ht="13.5" customHeight="1" x14ac:dyDescent="0.35">
      <c r="A118" s="57"/>
      <c r="B118" s="58"/>
      <c r="C118" s="58"/>
      <c r="D118" s="59"/>
      <c r="E118" s="76"/>
      <c r="F118" s="53">
        <f t="shared" si="8"/>
        <v>0</v>
      </c>
      <c r="G118" s="54">
        <v>1</v>
      </c>
      <c r="H118" s="55">
        <f t="shared" si="9"/>
        <v>0</v>
      </c>
      <c r="I118" s="56"/>
      <c r="J118" s="66"/>
      <c r="K118" s="67"/>
      <c r="L118" s="66"/>
      <c r="M118" s="68"/>
      <c r="P118" s="29">
        <f t="shared" si="10"/>
        <v>0</v>
      </c>
      <c r="Q118" s="29">
        <f t="shared" si="11"/>
        <v>0</v>
      </c>
    </row>
    <row r="119" spans="1:17" ht="13.5" customHeight="1" x14ac:dyDescent="0.35">
      <c r="A119" s="116" t="s">
        <v>45</v>
      </c>
      <c r="B119" s="117"/>
      <c r="C119" s="117"/>
      <c r="D119" s="117"/>
      <c r="E119" s="117"/>
      <c r="F119" s="60">
        <f>SUM(F49:F118)</f>
        <v>0</v>
      </c>
      <c r="G119" s="69" t="s">
        <v>47</v>
      </c>
      <c r="H119" s="62">
        <f>SUM(H49:H118)</f>
        <v>0</v>
      </c>
      <c r="I119" s="63"/>
      <c r="J119" s="48"/>
      <c r="K119" s="70"/>
      <c r="L119" s="48"/>
    </row>
    <row r="120" spans="1:17" ht="13.5" customHeight="1" x14ac:dyDescent="0.35"/>
    <row r="121" spans="1:17" ht="13.5" hidden="1" customHeight="1" x14ac:dyDescent="0.35"/>
    <row r="122" spans="1:17" ht="13.5" customHeight="1" x14ac:dyDescent="0.35">
      <c r="A122" s="115" t="s">
        <v>86</v>
      </c>
      <c r="B122" s="115"/>
      <c r="C122" s="115"/>
      <c r="D122" s="115"/>
      <c r="E122" s="115"/>
      <c r="F122" s="115"/>
      <c r="G122" s="115"/>
      <c r="H122" s="115"/>
      <c r="I122" s="115"/>
      <c r="J122" s="64"/>
      <c r="K122" s="64"/>
      <c r="L122" s="64"/>
      <c r="M122" s="64"/>
      <c r="N122" s="64"/>
    </row>
    <row r="123" spans="1:17" ht="13.5" customHeight="1" x14ac:dyDescent="0.35">
      <c r="A123" s="49" t="s">
        <v>12</v>
      </c>
      <c r="B123" s="49" t="s">
        <v>14</v>
      </c>
      <c r="C123" s="49" t="s">
        <v>16</v>
      </c>
      <c r="D123" s="49" t="str">
        <f>IF(B7=C11,"Bruttó egységár",IF(B7=C10,"Nettó egységár","Kérjük adja meg az Áfa levonási jogot a B7 cellában"))</f>
        <v>Bruttó egységár</v>
      </c>
      <c r="E123" s="49" t="s">
        <v>18</v>
      </c>
      <c r="F123" s="49" t="str">
        <f>IF(B7=C11,"Bruttó ár",IF(B7=C10,"Nettó ár","Kérjük adja meg az Áfa levonási jogot a B7 cellában"))</f>
        <v>Bruttó ár</v>
      </c>
      <c r="G123" s="49" t="s">
        <v>20</v>
      </c>
      <c r="H123" s="49" t="s">
        <v>80</v>
      </c>
      <c r="I123" s="49" t="s">
        <v>22</v>
      </c>
      <c r="J123" s="65"/>
      <c r="K123" s="65"/>
      <c r="L123" s="65"/>
      <c r="M123" s="65"/>
    </row>
    <row r="124" spans="1:17" ht="13.5" customHeight="1" x14ac:dyDescent="0.35">
      <c r="A124" s="50"/>
      <c r="B124" s="51"/>
      <c r="C124" s="51"/>
      <c r="D124" s="73"/>
      <c r="E124" s="73"/>
      <c r="F124" s="53">
        <f>D124*E124</f>
        <v>0</v>
      </c>
      <c r="G124" s="54">
        <v>1</v>
      </c>
      <c r="H124" s="55">
        <f>ROUND(F124*G124,0)</f>
        <v>0</v>
      </c>
      <c r="I124" s="56"/>
      <c r="J124" s="75"/>
      <c r="K124" s="68"/>
      <c r="L124" s="75"/>
      <c r="M124" s="75"/>
      <c r="P124" s="29">
        <f>IF(C124=$B$10,H124,0)</f>
        <v>0</v>
      </c>
      <c r="Q124" s="29">
        <f>IF(C124=$B$11,H124,0)</f>
        <v>0</v>
      </c>
    </row>
    <row r="125" spans="1:17" ht="13.5" customHeight="1" x14ac:dyDescent="0.35">
      <c r="A125" s="57"/>
      <c r="B125" s="58"/>
      <c r="C125" s="58"/>
      <c r="D125" s="76"/>
      <c r="E125" s="76"/>
      <c r="F125" s="53">
        <f t="shared" ref="F125:F158" si="12">D125*E125</f>
        <v>0</v>
      </c>
      <c r="G125" s="54">
        <v>1</v>
      </c>
      <c r="H125" s="55">
        <f t="shared" ref="H125:H158" si="13">ROUND(F125*G125,0)</f>
        <v>0</v>
      </c>
      <c r="I125" s="74"/>
      <c r="J125" s="75"/>
      <c r="K125" s="68"/>
      <c r="L125" s="75"/>
      <c r="M125" s="75"/>
      <c r="P125" s="29">
        <f t="shared" ref="P125:P158" si="14">IF(C125=$B$10,H125,0)</f>
        <v>0</v>
      </c>
      <c r="Q125" s="29">
        <f t="shared" ref="Q125:Q158" si="15">IF(C125=$B$11,H125,0)</f>
        <v>0</v>
      </c>
    </row>
    <row r="126" spans="1:17" ht="13.5" customHeight="1" x14ac:dyDescent="0.35">
      <c r="A126" s="57"/>
      <c r="B126" s="58"/>
      <c r="C126" s="58"/>
      <c r="D126" s="76"/>
      <c r="E126" s="76"/>
      <c r="F126" s="53">
        <f t="shared" si="12"/>
        <v>0</v>
      </c>
      <c r="G126" s="54">
        <v>1</v>
      </c>
      <c r="H126" s="55">
        <f t="shared" si="13"/>
        <v>0</v>
      </c>
      <c r="I126" s="74"/>
      <c r="J126" s="75"/>
      <c r="K126" s="68"/>
      <c r="L126" s="75"/>
      <c r="M126" s="75"/>
      <c r="P126" s="29">
        <f t="shared" si="14"/>
        <v>0</v>
      </c>
      <c r="Q126" s="29">
        <f t="shared" si="15"/>
        <v>0</v>
      </c>
    </row>
    <row r="127" spans="1:17" ht="13.5" customHeight="1" x14ac:dyDescent="0.35">
      <c r="A127" s="57"/>
      <c r="B127" s="58"/>
      <c r="C127" s="58"/>
      <c r="D127" s="73"/>
      <c r="E127" s="73"/>
      <c r="F127" s="53">
        <f t="shared" si="12"/>
        <v>0</v>
      </c>
      <c r="G127" s="54">
        <v>1</v>
      </c>
      <c r="H127" s="55">
        <f t="shared" si="13"/>
        <v>0</v>
      </c>
      <c r="I127" s="74"/>
      <c r="J127" s="75"/>
      <c r="K127" s="68"/>
      <c r="L127" s="75"/>
      <c r="M127" s="75"/>
      <c r="P127" s="29">
        <f t="shared" si="14"/>
        <v>0</v>
      </c>
      <c r="Q127" s="29">
        <f t="shared" si="15"/>
        <v>0</v>
      </c>
    </row>
    <row r="128" spans="1:17" ht="13.5" customHeight="1" x14ac:dyDescent="0.35">
      <c r="A128" s="57"/>
      <c r="B128" s="58"/>
      <c r="C128" s="58"/>
      <c r="D128" s="76"/>
      <c r="E128" s="76"/>
      <c r="F128" s="53">
        <f t="shared" si="12"/>
        <v>0</v>
      </c>
      <c r="G128" s="54">
        <v>1</v>
      </c>
      <c r="H128" s="55">
        <f t="shared" si="13"/>
        <v>0</v>
      </c>
      <c r="I128" s="74"/>
      <c r="J128" s="75"/>
      <c r="K128" s="68"/>
      <c r="L128" s="75"/>
      <c r="M128" s="75"/>
      <c r="P128" s="29">
        <f t="shared" si="14"/>
        <v>0</v>
      </c>
      <c r="Q128" s="29">
        <f t="shared" si="15"/>
        <v>0</v>
      </c>
    </row>
    <row r="129" spans="1:17" ht="13.5" customHeight="1" x14ac:dyDescent="0.35">
      <c r="A129" s="57"/>
      <c r="B129" s="58"/>
      <c r="C129" s="58"/>
      <c r="D129" s="76"/>
      <c r="E129" s="76"/>
      <c r="F129" s="53">
        <f t="shared" si="12"/>
        <v>0</v>
      </c>
      <c r="G129" s="54">
        <v>1</v>
      </c>
      <c r="H129" s="55">
        <f t="shared" si="13"/>
        <v>0</v>
      </c>
      <c r="I129" s="74"/>
      <c r="J129" s="75"/>
      <c r="K129" s="68"/>
      <c r="L129" s="75"/>
      <c r="M129" s="75"/>
      <c r="P129" s="29">
        <f t="shared" si="14"/>
        <v>0</v>
      </c>
      <c r="Q129" s="29">
        <f t="shared" si="15"/>
        <v>0</v>
      </c>
    </row>
    <row r="130" spans="1:17" ht="13.5" customHeight="1" x14ac:dyDescent="0.35">
      <c r="A130" s="57"/>
      <c r="B130" s="58"/>
      <c r="C130" s="58"/>
      <c r="D130" s="73"/>
      <c r="E130" s="73"/>
      <c r="F130" s="53">
        <f t="shared" si="12"/>
        <v>0</v>
      </c>
      <c r="G130" s="54">
        <v>1</v>
      </c>
      <c r="H130" s="55">
        <f t="shared" si="13"/>
        <v>0</v>
      </c>
      <c r="I130" s="74"/>
      <c r="J130" s="75"/>
      <c r="K130" s="68"/>
      <c r="L130" s="75"/>
      <c r="M130" s="75"/>
      <c r="P130" s="29">
        <f t="shared" si="14"/>
        <v>0</v>
      </c>
      <c r="Q130" s="29">
        <f t="shared" si="15"/>
        <v>0</v>
      </c>
    </row>
    <row r="131" spans="1:17" ht="13.5" customHeight="1" x14ac:dyDescent="0.35">
      <c r="A131" s="57"/>
      <c r="B131" s="58"/>
      <c r="C131" s="58"/>
      <c r="D131" s="76"/>
      <c r="E131" s="76"/>
      <c r="F131" s="53">
        <f t="shared" si="12"/>
        <v>0</v>
      </c>
      <c r="G131" s="54">
        <v>1</v>
      </c>
      <c r="H131" s="55">
        <f t="shared" si="13"/>
        <v>0</v>
      </c>
      <c r="I131" s="74"/>
      <c r="J131" s="75"/>
      <c r="K131" s="68"/>
      <c r="L131" s="75"/>
      <c r="M131" s="75"/>
      <c r="P131" s="29">
        <f t="shared" si="14"/>
        <v>0</v>
      </c>
      <c r="Q131" s="29">
        <f t="shared" si="15"/>
        <v>0</v>
      </c>
    </row>
    <row r="132" spans="1:17" ht="13.5" customHeight="1" x14ac:dyDescent="0.35">
      <c r="A132" s="57"/>
      <c r="B132" s="58"/>
      <c r="C132" s="58"/>
      <c r="D132" s="76"/>
      <c r="E132" s="76"/>
      <c r="F132" s="53">
        <f t="shared" si="12"/>
        <v>0</v>
      </c>
      <c r="G132" s="54">
        <v>1</v>
      </c>
      <c r="H132" s="55">
        <f t="shared" si="13"/>
        <v>0</v>
      </c>
      <c r="I132" s="74"/>
      <c r="J132" s="75"/>
      <c r="K132" s="68"/>
      <c r="L132" s="75"/>
      <c r="M132" s="75"/>
      <c r="P132" s="29">
        <f t="shared" si="14"/>
        <v>0</v>
      </c>
      <c r="Q132" s="29">
        <f t="shared" si="15"/>
        <v>0</v>
      </c>
    </row>
    <row r="133" spans="1:17" ht="13.5" customHeight="1" x14ac:dyDescent="0.35">
      <c r="A133" s="57"/>
      <c r="B133" s="58"/>
      <c r="C133" s="58"/>
      <c r="D133" s="73"/>
      <c r="E133" s="73"/>
      <c r="F133" s="53">
        <f t="shared" si="12"/>
        <v>0</v>
      </c>
      <c r="G133" s="54">
        <v>1</v>
      </c>
      <c r="H133" s="55">
        <f t="shared" si="13"/>
        <v>0</v>
      </c>
      <c r="I133" s="74"/>
      <c r="J133" s="75"/>
      <c r="K133" s="68"/>
      <c r="L133" s="75"/>
      <c r="M133" s="75"/>
      <c r="P133" s="29">
        <f t="shared" si="14"/>
        <v>0</v>
      </c>
      <c r="Q133" s="29">
        <f t="shared" si="15"/>
        <v>0</v>
      </c>
    </row>
    <row r="134" spans="1:17" ht="13.5" customHeight="1" x14ac:dyDescent="0.35">
      <c r="A134" s="57"/>
      <c r="B134" s="58"/>
      <c r="C134" s="58"/>
      <c r="D134" s="76"/>
      <c r="E134" s="76"/>
      <c r="F134" s="53">
        <f t="shared" si="12"/>
        <v>0</v>
      </c>
      <c r="G134" s="54">
        <v>1</v>
      </c>
      <c r="H134" s="55">
        <f t="shared" si="13"/>
        <v>0</v>
      </c>
      <c r="I134" s="74"/>
      <c r="J134" s="75"/>
      <c r="K134" s="68"/>
      <c r="L134" s="75"/>
      <c r="M134" s="75"/>
      <c r="P134" s="29">
        <f t="shared" si="14"/>
        <v>0</v>
      </c>
      <c r="Q134" s="29">
        <f t="shared" si="15"/>
        <v>0</v>
      </c>
    </row>
    <row r="135" spans="1:17" ht="13.5" customHeight="1" x14ac:dyDescent="0.35">
      <c r="A135" s="57"/>
      <c r="B135" s="58"/>
      <c r="C135" s="58"/>
      <c r="D135" s="76"/>
      <c r="E135" s="76"/>
      <c r="F135" s="53">
        <f t="shared" si="12"/>
        <v>0</v>
      </c>
      <c r="G135" s="54">
        <v>1</v>
      </c>
      <c r="H135" s="55">
        <f t="shared" si="13"/>
        <v>0</v>
      </c>
      <c r="I135" s="74"/>
      <c r="J135" s="75"/>
      <c r="K135" s="68"/>
      <c r="L135" s="75"/>
      <c r="M135" s="75"/>
      <c r="P135" s="29">
        <f t="shared" si="14"/>
        <v>0</v>
      </c>
      <c r="Q135" s="29">
        <f t="shared" si="15"/>
        <v>0</v>
      </c>
    </row>
    <row r="136" spans="1:17" ht="13.5" customHeight="1" x14ac:dyDescent="0.35">
      <c r="A136" s="57"/>
      <c r="B136" s="58"/>
      <c r="C136" s="58"/>
      <c r="D136" s="73"/>
      <c r="E136" s="73"/>
      <c r="F136" s="53">
        <f t="shared" si="12"/>
        <v>0</v>
      </c>
      <c r="G136" s="54">
        <v>1</v>
      </c>
      <c r="H136" s="55">
        <f t="shared" si="13"/>
        <v>0</v>
      </c>
      <c r="I136" s="74"/>
      <c r="J136" s="75"/>
      <c r="K136" s="68"/>
      <c r="L136" s="75"/>
      <c r="M136" s="75"/>
      <c r="P136" s="29">
        <f t="shared" si="14"/>
        <v>0</v>
      </c>
      <c r="Q136" s="29">
        <f t="shared" si="15"/>
        <v>0</v>
      </c>
    </row>
    <row r="137" spans="1:17" ht="13.5" customHeight="1" x14ac:dyDescent="0.35">
      <c r="A137" s="57"/>
      <c r="B137" s="58"/>
      <c r="C137" s="58"/>
      <c r="D137" s="76"/>
      <c r="E137" s="76"/>
      <c r="F137" s="53">
        <f t="shared" si="12"/>
        <v>0</v>
      </c>
      <c r="G137" s="54">
        <v>1</v>
      </c>
      <c r="H137" s="55">
        <f t="shared" si="13"/>
        <v>0</v>
      </c>
      <c r="I137" s="74"/>
      <c r="J137" s="75"/>
      <c r="K137" s="68"/>
      <c r="L137" s="75"/>
      <c r="M137" s="75"/>
      <c r="P137" s="29">
        <f t="shared" si="14"/>
        <v>0</v>
      </c>
      <c r="Q137" s="29">
        <f t="shared" si="15"/>
        <v>0</v>
      </c>
    </row>
    <row r="138" spans="1:17" ht="13.5" customHeight="1" x14ac:dyDescent="0.35">
      <c r="A138" s="57"/>
      <c r="B138" s="58"/>
      <c r="C138" s="58"/>
      <c r="D138" s="76"/>
      <c r="E138" s="76"/>
      <c r="F138" s="53">
        <f t="shared" si="12"/>
        <v>0</v>
      </c>
      <c r="G138" s="54">
        <v>1</v>
      </c>
      <c r="H138" s="55">
        <f t="shared" si="13"/>
        <v>0</v>
      </c>
      <c r="I138" s="74"/>
      <c r="J138" s="75"/>
      <c r="K138" s="68"/>
      <c r="L138" s="75"/>
      <c r="M138" s="75"/>
      <c r="P138" s="29">
        <f t="shared" si="14"/>
        <v>0</v>
      </c>
      <c r="Q138" s="29">
        <f t="shared" si="15"/>
        <v>0</v>
      </c>
    </row>
    <row r="139" spans="1:17" ht="13.5" customHeight="1" x14ac:dyDescent="0.35">
      <c r="A139" s="57"/>
      <c r="B139" s="58"/>
      <c r="C139" s="58"/>
      <c r="D139" s="73"/>
      <c r="E139" s="73"/>
      <c r="F139" s="53">
        <f t="shared" si="12"/>
        <v>0</v>
      </c>
      <c r="G139" s="54">
        <v>1</v>
      </c>
      <c r="H139" s="55">
        <f t="shared" si="13"/>
        <v>0</v>
      </c>
      <c r="I139" s="74"/>
      <c r="J139" s="75"/>
      <c r="K139" s="68"/>
      <c r="L139" s="75"/>
      <c r="M139" s="75"/>
      <c r="P139" s="29">
        <f t="shared" si="14"/>
        <v>0</v>
      </c>
      <c r="Q139" s="29">
        <f t="shared" si="15"/>
        <v>0</v>
      </c>
    </row>
    <row r="140" spans="1:17" ht="13.5" customHeight="1" x14ac:dyDescent="0.35">
      <c r="A140" s="57"/>
      <c r="B140" s="58"/>
      <c r="C140" s="58"/>
      <c r="D140" s="76"/>
      <c r="E140" s="76"/>
      <c r="F140" s="53">
        <f t="shared" si="12"/>
        <v>0</v>
      </c>
      <c r="G140" s="54">
        <v>1</v>
      </c>
      <c r="H140" s="55">
        <f t="shared" si="13"/>
        <v>0</v>
      </c>
      <c r="I140" s="74"/>
      <c r="J140" s="75"/>
      <c r="K140" s="68"/>
      <c r="L140" s="75"/>
      <c r="M140" s="75"/>
      <c r="P140" s="29">
        <f t="shared" si="14"/>
        <v>0</v>
      </c>
      <c r="Q140" s="29">
        <f t="shared" si="15"/>
        <v>0</v>
      </c>
    </row>
    <row r="141" spans="1:17" ht="13.5" customHeight="1" x14ac:dyDescent="0.35">
      <c r="A141" s="57"/>
      <c r="B141" s="58"/>
      <c r="C141" s="58"/>
      <c r="D141" s="76"/>
      <c r="E141" s="76"/>
      <c r="F141" s="53">
        <f t="shared" si="12"/>
        <v>0</v>
      </c>
      <c r="G141" s="54">
        <v>1</v>
      </c>
      <c r="H141" s="55">
        <f t="shared" si="13"/>
        <v>0</v>
      </c>
      <c r="I141" s="74"/>
      <c r="J141" s="75"/>
      <c r="K141" s="68"/>
      <c r="L141" s="75"/>
      <c r="M141" s="75"/>
      <c r="P141" s="29">
        <f t="shared" si="14"/>
        <v>0</v>
      </c>
      <c r="Q141" s="29">
        <f t="shared" si="15"/>
        <v>0</v>
      </c>
    </row>
    <row r="142" spans="1:17" ht="13.5" customHeight="1" x14ac:dyDescent="0.35">
      <c r="A142" s="57"/>
      <c r="B142" s="58"/>
      <c r="C142" s="58"/>
      <c r="D142" s="73"/>
      <c r="E142" s="73"/>
      <c r="F142" s="53">
        <f t="shared" si="12"/>
        <v>0</v>
      </c>
      <c r="G142" s="54">
        <v>1</v>
      </c>
      <c r="H142" s="55">
        <f t="shared" si="13"/>
        <v>0</v>
      </c>
      <c r="I142" s="74"/>
      <c r="J142" s="75"/>
      <c r="K142" s="68"/>
      <c r="L142" s="75"/>
      <c r="M142" s="75"/>
      <c r="P142" s="29">
        <f t="shared" si="14"/>
        <v>0</v>
      </c>
      <c r="Q142" s="29">
        <f t="shared" si="15"/>
        <v>0</v>
      </c>
    </row>
    <row r="143" spans="1:17" ht="13.5" customHeight="1" x14ac:dyDescent="0.35">
      <c r="A143" s="57"/>
      <c r="B143" s="58"/>
      <c r="C143" s="58"/>
      <c r="D143" s="76"/>
      <c r="E143" s="76"/>
      <c r="F143" s="53">
        <f t="shared" si="12"/>
        <v>0</v>
      </c>
      <c r="G143" s="54">
        <v>1</v>
      </c>
      <c r="H143" s="55">
        <f t="shared" si="13"/>
        <v>0</v>
      </c>
      <c r="I143" s="74"/>
      <c r="J143" s="75"/>
      <c r="K143" s="68"/>
      <c r="L143" s="75"/>
      <c r="M143" s="75"/>
      <c r="P143" s="29">
        <f t="shared" si="14"/>
        <v>0</v>
      </c>
      <c r="Q143" s="29">
        <f t="shared" si="15"/>
        <v>0</v>
      </c>
    </row>
    <row r="144" spans="1:17" ht="13.5" customHeight="1" x14ac:dyDescent="0.35">
      <c r="A144" s="57"/>
      <c r="B144" s="58"/>
      <c r="C144" s="58"/>
      <c r="D144" s="76"/>
      <c r="E144" s="76"/>
      <c r="F144" s="53">
        <f t="shared" si="12"/>
        <v>0</v>
      </c>
      <c r="G144" s="54">
        <v>1</v>
      </c>
      <c r="H144" s="55">
        <f t="shared" si="13"/>
        <v>0</v>
      </c>
      <c r="I144" s="74"/>
      <c r="J144" s="75"/>
      <c r="K144" s="68"/>
      <c r="L144" s="75"/>
      <c r="M144" s="75"/>
      <c r="P144" s="29">
        <f t="shared" si="14"/>
        <v>0</v>
      </c>
      <c r="Q144" s="29">
        <f t="shared" si="15"/>
        <v>0</v>
      </c>
    </row>
    <row r="145" spans="1:17" ht="13.5" customHeight="1" x14ac:dyDescent="0.35">
      <c r="A145" s="57"/>
      <c r="B145" s="58"/>
      <c r="C145" s="58"/>
      <c r="D145" s="73"/>
      <c r="E145" s="73"/>
      <c r="F145" s="53">
        <f t="shared" si="12"/>
        <v>0</v>
      </c>
      <c r="G145" s="54">
        <v>1</v>
      </c>
      <c r="H145" s="55">
        <f t="shared" si="13"/>
        <v>0</v>
      </c>
      <c r="I145" s="74"/>
      <c r="J145" s="75"/>
      <c r="K145" s="68"/>
      <c r="L145" s="75"/>
      <c r="M145" s="75"/>
      <c r="P145" s="29">
        <f t="shared" si="14"/>
        <v>0</v>
      </c>
      <c r="Q145" s="29">
        <f t="shared" si="15"/>
        <v>0</v>
      </c>
    </row>
    <row r="146" spans="1:17" ht="13.5" customHeight="1" x14ac:dyDescent="0.35">
      <c r="A146" s="57"/>
      <c r="B146" s="58"/>
      <c r="C146" s="58"/>
      <c r="D146" s="76"/>
      <c r="E146" s="76"/>
      <c r="F146" s="53">
        <f t="shared" si="12"/>
        <v>0</v>
      </c>
      <c r="G146" s="54">
        <v>1</v>
      </c>
      <c r="H146" s="55">
        <f t="shared" si="13"/>
        <v>0</v>
      </c>
      <c r="I146" s="74"/>
      <c r="J146" s="75"/>
      <c r="K146" s="68"/>
      <c r="L146" s="75"/>
      <c r="M146" s="75"/>
      <c r="P146" s="29">
        <f t="shared" si="14"/>
        <v>0</v>
      </c>
      <c r="Q146" s="29">
        <f t="shared" si="15"/>
        <v>0</v>
      </c>
    </row>
    <row r="147" spans="1:17" ht="13.5" customHeight="1" x14ac:dyDescent="0.35">
      <c r="A147" s="57"/>
      <c r="B147" s="58"/>
      <c r="C147" s="58"/>
      <c r="D147" s="76"/>
      <c r="E147" s="76"/>
      <c r="F147" s="53">
        <f t="shared" si="12"/>
        <v>0</v>
      </c>
      <c r="G147" s="54">
        <v>1</v>
      </c>
      <c r="H147" s="55">
        <f t="shared" si="13"/>
        <v>0</v>
      </c>
      <c r="I147" s="74"/>
      <c r="J147" s="75"/>
      <c r="K147" s="68"/>
      <c r="L147" s="75"/>
      <c r="M147" s="75"/>
      <c r="P147" s="29">
        <f t="shared" si="14"/>
        <v>0</v>
      </c>
      <c r="Q147" s="29">
        <f t="shared" si="15"/>
        <v>0</v>
      </c>
    </row>
    <row r="148" spans="1:17" ht="13.5" customHeight="1" x14ac:dyDescent="0.35">
      <c r="A148" s="57"/>
      <c r="B148" s="58"/>
      <c r="C148" s="58"/>
      <c r="D148" s="73"/>
      <c r="E148" s="73"/>
      <c r="F148" s="53">
        <f t="shared" si="12"/>
        <v>0</v>
      </c>
      <c r="G148" s="54">
        <v>1</v>
      </c>
      <c r="H148" s="55">
        <f t="shared" si="13"/>
        <v>0</v>
      </c>
      <c r="I148" s="74"/>
      <c r="J148" s="75"/>
      <c r="K148" s="68"/>
      <c r="L148" s="75"/>
      <c r="M148" s="75"/>
      <c r="P148" s="29">
        <f t="shared" si="14"/>
        <v>0</v>
      </c>
      <c r="Q148" s="29">
        <f t="shared" si="15"/>
        <v>0</v>
      </c>
    </row>
    <row r="149" spans="1:17" ht="13.5" customHeight="1" x14ac:dyDescent="0.35">
      <c r="A149" s="57"/>
      <c r="B149" s="58"/>
      <c r="C149" s="58"/>
      <c r="D149" s="76"/>
      <c r="E149" s="76"/>
      <c r="F149" s="53">
        <f t="shared" si="12"/>
        <v>0</v>
      </c>
      <c r="G149" s="54">
        <v>1</v>
      </c>
      <c r="H149" s="55">
        <f t="shared" si="13"/>
        <v>0</v>
      </c>
      <c r="I149" s="74"/>
      <c r="J149" s="75"/>
      <c r="K149" s="68"/>
      <c r="L149" s="75"/>
      <c r="M149" s="75"/>
      <c r="P149" s="29">
        <f t="shared" si="14"/>
        <v>0</v>
      </c>
      <c r="Q149" s="29">
        <f t="shared" si="15"/>
        <v>0</v>
      </c>
    </row>
    <row r="150" spans="1:17" ht="13.5" customHeight="1" x14ac:dyDescent="0.35">
      <c r="A150" s="57"/>
      <c r="B150" s="58"/>
      <c r="C150" s="58"/>
      <c r="D150" s="76"/>
      <c r="E150" s="76"/>
      <c r="F150" s="53">
        <f t="shared" si="12"/>
        <v>0</v>
      </c>
      <c r="G150" s="54">
        <v>1</v>
      </c>
      <c r="H150" s="55">
        <f t="shared" si="13"/>
        <v>0</v>
      </c>
      <c r="I150" s="74"/>
      <c r="J150" s="75"/>
      <c r="K150" s="68"/>
      <c r="L150" s="75"/>
      <c r="M150" s="75"/>
      <c r="P150" s="29">
        <f t="shared" si="14"/>
        <v>0</v>
      </c>
      <c r="Q150" s="29">
        <f t="shared" si="15"/>
        <v>0</v>
      </c>
    </row>
    <row r="151" spans="1:17" ht="13.5" customHeight="1" x14ac:dyDescent="0.35">
      <c r="A151" s="57"/>
      <c r="B151" s="58"/>
      <c r="C151" s="58"/>
      <c r="D151" s="73"/>
      <c r="E151" s="73"/>
      <c r="F151" s="53">
        <f t="shared" si="12"/>
        <v>0</v>
      </c>
      <c r="G151" s="54">
        <v>1</v>
      </c>
      <c r="H151" s="55">
        <f t="shared" si="13"/>
        <v>0</v>
      </c>
      <c r="I151" s="74"/>
      <c r="J151" s="75"/>
      <c r="K151" s="68"/>
      <c r="L151" s="75"/>
      <c r="M151" s="75"/>
      <c r="P151" s="29">
        <f t="shared" si="14"/>
        <v>0</v>
      </c>
      <c r="Q151" s="29">
        <f t="shared" si="15"/>
        <v>0</v>
      </c>
    </row>
    <row r="152" spans="1:17" ht="13.5" customHeight="1" x14ac:dyDescent="0.35">
      <c r="A152" s="57"/>
      <c r="B152" s="58"/>
      <c r="C152" s="58"/>
      <c r="D152" s="76"/>
      <c r="E152" s="76"/>
      <c r="F152" s="53">
        <f t="shared" si="12"/>
        <v>0</v>
      </c>
      <c r="G152" s="54">
        <v>1</v>
      </c>
      <c r="H152" s="55">
        <f t="shared" si="13"/>
        <v>0</v>
      </c>
      <c r="I152" s="74"/>
      <c r="J152" s="75"/>
      <c r="K152" s="68"/>
      <c r="L152" s="75"/>
      <c r="M152" s="75"/>
      <c r="P152" s="29">
        <f t="shared" si="14"/>
        <v>0</v>
      </c>
      <c r="Q152" s="29">
        <f t="shared" si="15"/>
        <v>0</v>
      </c>
    </row>
    <row r="153" spans="1:17" ht="13.5" customHeight="1" x14ac:dyDescent="0.35">
      <c r="A153" s="57"/>
      <c r="B153" s="58"/>
      <c r="C153" s="58"/>
      <c r="D153" s="76"/>
      <c r="E153" s="76"/>
      <c r="F153" s="53">
        <f t="shared" si="12"/>
        <v>0</v>
      </c>
      <c r="G153" s="54">
        <v>1</v>
      </c>
      <c r="H153" s="55">
        <f t="shared" si="13"/>
        <v>0</v>
      </c>
      <c r="I153" s="74"/>
      <c r="J153" s="75"/>
      <c r="K153" s="68"/>
      <c r="L153" s="75"/>
      <c r="M153" s="75"/>
      <c r="P153" s="29">
        <f t="shared" si="14"/>
        <v>0</v>
      </c>
      <c r="Q153" s="29">
        <f t="shared" si="15"/>
        <v>0</v>
      </c>
    </row>
    <row r="154" spans="1:17" ht="13.5" customHeight="1" x14ac:dyDescent="0.35">
      <c r="A154" s="57"/>
      <c r="B154" s="58"/>
      <c r="C154" s="58"/>
      <c r="D154" s="73"/>
      <c r="E154" s="73"/>
      <c r="F154" s="53">
        <f t="shared" si="12"/>
        <v>0</v>
      </c>
      <c r="G154" s="54">
        <v>1</v>
      </c>
      <c r="H154" s="55">
        <f t="shared" si="13"/>
        <v>0</v>
      </c>
      <c r="I154" s="74"/>
      <c r="J154" s="75"/>
      <c r="K154" s="68"/>
      <c r="L154" s="75"/>
      <c r="M154" s="75"/>
      <c r="P154" s="29">
        <f t="shared" si="14"/>
        <v>0</v>
      </c>
      <c r="Q154" s="29">
        <f t="shared" si="15"/>
        <v>0</v>
      </c>
    </row>
    <row r="155" spans="1:17" ht="13.5" customHeight="1" x14ac:dyDescent="0.35">
      <c r="A155" s="57"/>
      <c r="B155" s="58"/>
      <c r="C155" s="58"/>
      <c r="D155" s="76"/>
      <c r="E155" s="76"/>
      <c r="F155" s="53">
        <f t="shared" si="12"/>
        <v>0</v>
      </c>
      <c r="G155" s="54">
        <v>1</v>
      </c>
      <c r="H155" s="55">
        <f t="shared" si="13"/>
        <v>0</v>
      </c>
      <c r="I155" s="74"/>
      <c r="J155" s="75"/>
      <c r="K155" s="68"/>
      <c r="L155" s="75"/>
      <c r="M155" s="75"/>
      <c r="P155" s="29">
        <f t="shared" si="14"/>
        <v>0</v>
      </c>
      <c r="Q155" s="29">
        <f t="shared" si="15"/>
        <v>0</v>
      </c>
    </row>
    <row r="156" spans="1:17" ht="13.5" customHeight="1" x14ac:dyDescent="0.35">
      <c r="A156" s="57"/>
      <c r="B156" s="58"/>
      <c r="C156" s="58"/>
      <c r="D156" s="76"/>
      <c r="E156" s="76"/>
      <c r="F156" s="53">
        <f t="shared" si="12"/>
        <v>0</v>
      </c>
      <c r="G156" s="54">
        <v>1</v>
      </c>
      <c r="H156" s="55">
        <f t="shared" si="13"/>
        <v>0</v>
      </c>
      <c r="I156" s="74"/>
      <c r="J156" s="75"/>
      <c r="K156" s="68"/>
      <c r="L156" s="75"/>
      <c r="M156" s="75"/>
      <c r="P156" s="29">
        <f t="shared" si="14"/>
        <v>0</v>
      </c>
      <c r="Q156" s="29">
        <f t="shared" si="15"/>
        <v>0</v>
      </c>
    </row>
    <row r="157" spans="1:17" ht="13.5" customHeight="1" x14ac:dyDescent="0.35">
      <c r="A157" s="57"/>
      <c r="B157" s="58"/>
      <c r="C157" s="58"/>
      <c r="D157" s="73"/>
      <c r="E157" s="73"/>
      <c r="F157" s="53">
        <f t="shared" si="12"/>
        <v>0</v>
      </c>
      <c r="G157" s="54">
        <v>1</v>
      </c>
      <c r="H157" s="55">
        <f t="shared" si="13"/>
        <v>0</v>
      </c>
      <c r="I157" s="74"/>
      <c r="J157" s="75"/>
      <c r="K157" s="68"/>
      <c r="L157" s="75"/>
      <c r="M157" s="75"/>
      <c r="P157" s="29">
        <f t="shared" si="14"/>
        <v>0</v>
      </c>
      <c r="Q157" s="29">
        <f t="shared" si="15"/>
        <v>0</v>
      </c>
    </row>
    <row r="158" spans="1:17" ht="13.5" customHeight="1" x14ac:dyDescent="0.35">
      <c r="A158" s="57"/>
      <c r="B158" s="58"/>
      <c r="C158" s="58"/>
      <c r="D158" s="76"/>
      <c r="E158" s="76"/>
      <c r="F158" s="53">
        <f t="shared" si="12"/>
        <v>0</v>
      </c>
      <c r="G158" s="54">
        <v>1</v>
      </c>
      <c r="H158" s="55">
        <f t="shared" si="13"/>
        <v>0</v>
      </c>
      <c r="I158" s="74"/>
      <c r="J158" s="75"/>
      <c r="K158" s="68"/>
      <c r="L158" s="75"/>
      <c r="M158" s="75"/>
      <c r="P158" s="29">
        <f t="shared" si="14"/>
        <v>0</v>
      </c>
      <c r="Q158" s="29">
        <f t="shared" si="15"/>
        <v>0</v>
      </c>
    </row>
    <row r="159" spans="1:17" ht="13.5" customHeight="1" x14ac:dyDescent="0.35">
      <c r="A159" s="116" t="s">
        <v>45</v>
      </c>
      <c r="B159" s="117"/>
      <c r="C159" s="117"/>
      <c r="D159" s="117"/>
      <c r="E159" s="117"/>
      <c r="F159" s="60">
        <f>SUM(F124:F158)</f>
        <v>0</v>
      </c>
      <c r="G159" s="69" t="s">
        <v>47</v>
      </c>
      <c r="H159" s="62">
        <f>SUM(H124:H158)</f>
        <v>0</v>
      </c>
      <c r="I159" s="63"/>
      <c r="J159" s="48"/>
      <c r="K159" s="70"/>
      <c r="L159" s="48"/>
    </row>
    <row r="160" spans="1:17" ht="13.5" customHeight="1" x14ac:dyDescent="0.35"/>
    <row r="161" spans="1:17" ht="13.5" hidden="1" customHeight="1" x14ac:dyDescent="0.35"/>
    <row r="162" spans="1:17" ht="13.5" customHeight="1" x14ac:dyDescent="0.35">
      <c r="A162" s="127" t="s">
        <v>87</v>
      </c>
      <c r="B162" s="127"/>
      <c r="C162" s="127"/>
      <c r="D162" s="127"/>
      <c r="E162" s="127"/>
      <c r="F162" s="127"/>
      <c r="G162" s="127"/>
      <c r="H162" s="127"/>
      <c r="I162" s="64"/>
      <c r="J162" s="64"/>
      <c r="K162" s="64"/>
      <c r="L162" s="64"/>
    </row>
    <row r="163" spans="1:17" ht="41.25" customHeight="1" x14ac:dyDescent="0.35">
      <c r="A163" s="71" t="s">
        <v>12</v>
      </c>
      <c r="B163" s="72" t="s">
        <v>26</v>
      </c>
      <c r="C163" s="72" t="s">
        <v>16</v>
      </c>
      <c r="D163" s="77" t="s">
        <v>29</v>
      </c>
      <c r="E163" s="77" t="s">
        <v>33</v>
      </c>
      <c r="F163" s="72" t="s">
        <v>79</v>
      </c>
      <c r="G163" s="72" t="s">
        <v>20</v>
      </c>
      <c r="H163" s="78" t="s">
        <v>80</v>
      </c>
      <c r="I163" s="79"/>
      <c r="J163" s="80"/>
      <c r="K163" s="81"/>
      <c r="O163" s="67"/>
    </row>
    <row r="164" spans="1:17" ht="13.5" customHeight="1" x14ac:dyDescent="0.35">
      <c r="A164" s="82"/>
      <c r="B164" s="58"/>
      <c r="C164" s="58"/>
      <c r="D164" s="83"/>
      <c r="E164" s="76"/>
      <c r="F164" s="32">
        <f>D164*E164</f>
        <v>0</v>
      </c>
      <c r="G164" s="84">
        <v>1</v>
      </c>
      <c r="H164" s="32">
        <f t="shared" ref="H164:H177" si="16">ROUND(F164*G164,0)</f>
        <v>0</v>
      </c>
      <c r="I164" s="65"/>
      <c r="J164" s="65"/>
      <c r="K164" s="65"/>
      <c r="L164" s="65"/>
      <c r="P164" s="29">
        <f>IF(C164=$B$10,H164,0)</f>
        <v>0</v>
      </c>
      <c r="Q164" s="29">
        <f>IF(C164=$B$11,H164,0)</f>
        <v>0</v>
      </c>
    </row>
    <row r="165" spans="1:17" ht="13.5" customHeight="1" x14ac:dyDescent="0.35">
      <c r="A165" s="82"/>
      <c r="B165" s="58"/>
      <c r="C165" s="58"/>
      <c r="D165" s="83"/>
      <c r="E165" s="76"/>
      <c r="F165" s="32">
        <f t="shared" ref="F165:F177" si="17">D165*E165</f>
        <v>0</v>
      </c>
      <c r="G165" s="84">
        <v>1</v>
      </c>
      <c r="H165" s="32">
        <f t="shared" si="16"/>
        <v>0</v>
      </c>
      <c r="I165" s="65"/>
      <c r="J165" s="65"/>
      <c r="K165" s="65"/>
      <c r="L165" s="65"/>
      <c r="P165" s="29">
        <f t="shared" ref="P165:P195" si="18">IF(C165=$B$10,H165,0)</f>
        <v>0</v>
      </c>
      <c r="Q165" s="29">
        <f t="shared" ref="Q165:Q195" si="19">IF(C165=$B$11,H165,0)</f>
        <v>0</v>
      </c>
    </row>
    <row r="166" spans="1:17" ht="13.5" customHeight="1" x14ac:dyDescent="0.35">
      <c r="A166" s="82"/>
      <c r="B166" s="58"/>
      <c r="C166" s="58"/>
      <c r="D166" s="83"/>
      <c r="E166" s="76"/>
      <c r="F166" s="32">
        <f t="shared" si="17"/>
        <v>0</v>
      </c>
      <c r="G166" s="84">
        <v>1</v>
      </c>
      <c r="H166" s="32">
        <f t="shared" si="16"/>
        <v>0</v>
      </c>
      <c r="I166" s="65"/>
      <c r="J166" s="65"/>
      <c r="K166" s="65"/>
      <c r="L166" s="65"/>
      <c r="P166" s="29">
        <f t="shared" si="18"/>
        <v>0</v>
      </c>
      <c r="Q166" s="29">
        <f t="shared" si="19"/>
        <v>0</v>
      </c>
    </row>
    <row r="167" spans="1:17" ht="13.5" customHeight="1" x14ac:dyDescent="0.35">
      <c r="A167" s="82"/>
      <c r="B167" s="58"/>
      <c r="C167" s="58"/>
      <c r="D167" s="83"/>
      <c r="E167" s="76"/>
      <c r="F167" s="32">
        <f t="shared" si="17"/>
        <v>0</v>
      </c>
      <c r="G167" s="84">
        <v>1</v>
      </c>
      <c r="H167" s="32">
        <f t="shared" si="16"/>
        <v>0</v>
      </c>
      <c r="I167" s="65"/>
      <c r="J167" s="65"/>
      <c r="K167" s="65"/>
      <c r="L167" s="65"/>
      <c r="P167" s="29">
        <f t="shared" si="18"/>
        <v>0</v>
      </c>
      <c r="Q167" s="29">
        <f t="shared" si="19"/>
        <v>0</v>
      </c>
    </row>
    <row r="168" spans="1:17" ht="13.5" customHeight="1" x14ac:dyDescent="0.35">
      <c r="A168" s="82"/>
      <c r="B168" s="58"/>
      <c r="C168" s="58"/>
      <c r="D168" s="83"/>
      <c r="E168" s="76"/>
      <c r="F168" s="32">
        <f t="shared" si="17"/>
        <v>0</v>
      </c>
      <c r="G168" s="84">
        <v>1</v>
      </c>
      <c r="H168" s="32">
        <f t="shared" si="16"/>
        <v>0</v>
      </c>
      <c r="I168" s="65"/>
      <c r="J168" s="65"/>
      <c r="K168" s="65"/>
      <c r="L168" s="65"/>
      <c r="P168" s="29">
        <f t="shared" si="18"/>
        <v>0</v>
      </c>
      <c r="Q168" s="29">
        <f t="shared" si="19"/>
        <v>0</v>
      </c>
    </row>
    <row r="169" spans="1:17" ht="13.5" customHeight="1" x14ac:dyDescent="0.35">
      <c r="A169" s="82"/>
      <c r="B169" s="58"/>
      <c r="C169" s="58"/>
      <c r="D169" s="83"/>
      <c r="E169" s="76"/>
      <c r="F169" s="32">
        <f t="shared" si="17"/>
        <v>0</v>
      </c>
      <c r="G169" s="84">
        <v>1</v>
      </c>
      <c r="H169" s="32">
        <f t="shared" si="16"/>
        <v>0</v>
      </c>
      <c r="I169" s="65"/>
      <c r="J169" s="65"/>
      <c r="K169" s="65"/>
      <c r="L169" s="65"/>
      <c r="P169" s="29">
        <f t="shared" si="18"/>
        <v>0</v>
      </c>
      <c r="Q169" s="29">
        <f t="shared" si="19"/>
        <v>0</v>
      </c>
    </row>
    <row r="170" spans="1:17" ht="13.5" customHeight="1" x14ac:dyDescent="0.35">
      <c r="A170" s="82"/>
      <c r="B170" s="58"/>
      <c r="C170" s="58"/>
      <c r="D170" s="83"/>
      <c r="E170" s="76"/>
      <c r="F170" s="32">
        <f t="shared" si="17"/>
        <v>0</v>
      </c>
      <c r="G170" s="84">
        <v>1</v>
      </c>
      <c r="H170" s="32">
        <f t="shared" si="16"/>
        <v>0</v>
      </c>
      <c r="I170" s="81"/>
      <c r="J170" s="65"/>
      <c r="K170" s="81"/>
      <c r="L170" s="65"/>
      <c r="P170" s="29">
        <f t="shared" si="18"/>
        <v>0</v>
      </c>
      <c r="Q170" s="29">
        <f t="shared" si="19"/>
        <v>0</v>
      </c>
    </row>
    <row r="171" spans="1:17" ht="13.5" customHeight="1" x14ac:dyDescent="0.35">
      <c r="A171" s="82"/>
      <c r="B171" s="58"/>
      <c r="C171" s="58"/>
      <c r="D171" s="83"/>
      <c r="E171" s="76"/>
      <c r="F171" s="32">
        <f t="shared" si="17"/>
        <v>0</v>
      </c>
      <c r="G171" s="84">
        <v>1</v>
      </c>
      <c r="H171" s="32">
        <f t="shared" si="16"/>
        <v>0</v>
      </c>
      <c r="I171" s="65"/>
      <c r="J171" s="65"/>
      <c r="K171" s="65"/>
      <c r="L171" s="65"/>
      <c r="P171" s="29">
        <f t="shared" si="18"/>
        <v>0</v>
      </c>
      <c r="Q171" s="29">
        <f t="shared" si="19"/>
        <v>0</v>
      </c>
    </row>
    <row r="172" spans="1:17" ht="13.5" customHeight="1" x14ac:dyDescent="0.35">
      <c r="A172" s="82"/>
      <c r="B172" s="58"/>
      <c r="C172" s="58"/>
      <c r="D172" s="83"/>
      <c r="E172" s="76"/>
      <c r="F172" s="32">
        <f t="shared" si="17"/>
        <v>0</v>
      </c>
      <c r="G172" s="84">
        <v>1</v>
      </c>
      <c r="H172" s="32">
        <f t="shared" si="16"/>
        <v>0</v>
      </c>
      <c r="I172" s="65"/>
      <c r="J172" s="65"/>
      <c r="K172" s="65"/>
      <c r="L172" s="65"/>
      <c r="P172" s="29">
        <f t="shared" si="18"/>
        <v>0</v>
      </c>
      <c r="Q172" s="29">
        <f t="shared" si="19"/>
        <v>0</v>
      </c>
    </row>
    <row r="173" spans="1:17" ht="13.5" customHeight="1" x14ac:dyDescent="0.35">
      <c r="A173" s="82"/>
      <c r="B173" s="58"/>
      <c r="C173" s="58"/>
      <c r="D173" s="83"/>
      <c r="E173" s="76"/>
      <c r="F173" s="32">
        <f t="shared" si="17"/>
        <v>0</v>
      </c>
      <c r="G173" s="84">
        <v>1</v>
      </c>
      <c r="H173" s="32">
        <f t="shared" si="16"/>
        <v>0</v>
      </c>
      <c r="I173" s="65"/>
      <c r="J173" s="65"/>
      <c r="K173" s="65"/>
      <c r="L173" s="65"/>
      <c r="P173" s="29">
        <f t="shared" si="18"/>
        <v>0</v>
      </c>
      <c r="Q173" s="29">
        <f t="shared" si="19"/>
        <v>0</v>
      </c>
    </row>
    <row r="174" spans="1:17" ht="13.5" customHeight="1" x14ac:dyDescent="0.35">
      <c r="A174" s="82"/>
      <c r="B174" s="58"/>
      <c r="C174" s="58"/>
      <c r="D174" s="83"/>
      <c r="E174" s="76"/>
      <c r="F174" s="32">
        <f t="shared" si="17"/>
        <v>0</v>
      </c>
      <c r="G174" s="84">
        <v>1</v>
      </c>
      <c r="H174" s="32">
        <f t="shared" si="16"/>
        <v>0</v>
      </c>
      <c r="I174" s="85"/>
      <c r="J174" s="86"/>
      <c r="K174" s="85"/>
      <c r="L174" s="66"/>
      <c r="P174" s="29">
        <f t="shared" si="18"/>
        <v>0</v>
      </c>
      <c r="Q174" s="29">
        <f t="shared" si="19"/>
        <v>0</v>
      </c>
    </row>
    <row r="175" spans="1:17" ht="13.5" customHeight="1" x14ac:dyDescent="0.35">
      <c r="A175" s="82"/>
      <c r="B175" s="58"/>
      <c r="C175" s="58"/>
      <c r="D175" s="83"/>
      <c r="E175" s="76"/>
      <c r="F175" s="32">
        <f t="shared" si="17"/>
        <v>0</v>
      </c>
      <c r="G175" s="84">
        <v>1</v>
      </c>
      <c r="H175" s="32">
        <f t="shared" si="16"/>
        <v>0</v>
      </c>
      <c r="I175" s="85"/>
      <c r="J175" s="86"/>
      <c r="K175" s="85"/>
      <c r="L175" s="66"/>
      <c r="P175" s="29">
        <f t="shared" si="18"/>
        <v>0</v>
      </c>
      <c r="Q175" s="29">
        <f t="shared" si="19"/>
        <v>0</v>
      </c>
    </row>
    <row r="176" spans="1:17" ht="13.5" customHeight="1" x14ac:dyDescent="0.35">
      <c r="A176" s="82"/>
      <c r="B176" s="58"/>
      <c r="C176" s="58"/>
      <c r="D176" s="83"/>
      <c r="E176" s="76"/>
      <c r="F176" s="32">
        <f t="shared" si="17"/>
        <v>0</v>
      </c>
      <c r="G176" s="84">
        <v>1</v>
      </c>
      <c r="H176" s="32">
        <f t="shared" si="16"/>
        <v>0</v>
      </c>
      <c r="I176" s="85"/>
      <c r="J176" s="86"/>
      <c r="K176" s="85"/>
      <c r="L176" s="66"/>
      <c r="P176" s="29">
        <f t="shared" si="18"/>
        <v>0</v>
      </c>
      <c r="Q176" s="29">
        <f t="shared" si="19"/>
        <v>0</v>
      </c>
    </row>
    <row r="177" spans="1:17" ht="13.5" customHeight="1" x14ac:dyDescent="0.35">
      <c r="A177" s="82"/>
      <c r="B177" s="58"/>
      <c r="C177" s="58"/>
      <c r="D177" s="83"/>
      <c r="E177" s="76"/>
      <c r="F177" s="32">
        <f t="shared" si="17"/>
        <v>0</v>
      </c>
      <c r="G177" s="84">
        <v>1</v>
      </c>
      <c r="H177" s="32">
        <f t="shared" si="16"/>
        <v>0</v>
      </c>
      <c r="I177" s="85"/>
      <c r="J177" s="86"/>
      <c r="K177" s="85"/>
      <c r="L177" s="66"/>
      <c r="P177" s="29">
        <f t="shared" si="18"/>
        <v>0</v>
      </c>
      <c r="Q177" s="29">
        <f t="shared" si="19"/>
        <v>0</v>
      </c>
    </row>
    <row r="178" spans="1:17" ht="13.5" customHeight="1" x14ac:dyDescent="0.35">
      <c r="A178" s="122" t="s">
        <v>45</v>
      </c>
      <c r="B178" s="122"/>
      <c r="C178" s="122"/>
      <c r="D178" s="122"/>
      <c r="E178" s="122"/>
      <c r="F178" s="30">
        <f>SUM(F164:F177)</f>
        <v>0</v>
      </c>
      <c r="G178" s="30" t="s">
        <v>47</v>
      </c>
      <c r="H178" s="30">
        <f>SUM(H164:H177)</f>
        <v>0</v>
      </c>
    </row>
    <row r="179" spans="1:17" ht="15" customHeight="1" x14ac:dyDescent="0.35"/>
    <row r="180" spans="1:17" ht="13.5" customHeight="1" x14ac:dyDescent="0.35">
      <c r="A180" s="128" t="s">
        <v>88</v>
      </c>
      <c r="B180" s="129"/>
      <c r="C180" s="129"/>
      <c r="D180" s="129"/>
      <c r="E180" s="129"/>
      <c r="F180" s="129"/>
      <c r="G180" s="129"/>
      <c r="H180" s="129"/>
      <c r="I180" s="87"/>
    </row>
    <row r="181" spans="1:17" ht="41.25" customHeight="1" x14ac:dyDescent="0.35">
      <c r="A181" s="71" t="s">
        <v>12</v>
      </c>
      <c r="B181" s="72" t="s">
        <v>26</v>
      </c>
      <c r="C181" s="72" t="s">
        <v>16</v>
      </c>
      <c r="D181" s="77" t="s">
        <v>31</v>
      </c>
      <c r="E181" s="77" t="s">
        <v>33</v>
      </c>
      <c r="F181" s="72" t="s">
        <v>79</v>
      </c>
      <c r="G181" s="72" t="s">
        <v>20</v>
      </c>
      <c r="H181" s="78" t="s">
        <v>80</v>
      </c>
      <c r="I181" s="79"/>
      <c r="J181" s="80"/>
      <c r="K181" s="81"/>
      <c r="O181" s="67"/>
    </row>
    <row r="182" spans="1:17" ht="13.5" customHeight="1" x14ac:dyDescent="0.35">
      <c r="A182" s="57">
        <f t="shared" ref="A182:C195" si="20">A164</f>
        <v>0</v>
      </c>
      <c r="B182" s="88">
        <f t="shared" si="20"/>
        <v>0</v>
      </c>
      <c r="C182" s="88">
        <f t="shared" si="20"/>
        <v>0</v>
      </c>
      <c r="D182" s="89"/>
      <c r="E182" s="90">
        <f>E164</f>
        <v>0</v>
      </c>
      <c r="F182" s="91">
        <f>D182*E182</f>
        <v>0</v>
      </c>
      <c r="G182" s="92">
        <v>1</v>
      </c>
      <c r="H182" s="93">
        <f>ROUND(F182*G182,0)</f>
        <v>0</v>
      </c>
      <c r="I182" s="94"/>
      <c r="O182" s="66">
        <f>IF(Táblázat1074569[[#This Row],[Foglalkoztatás jellege]]=$D$10,F164*13%,IF(Táblázat1074569[[#This Row],[Foglalkoztatás jellege]]=$D$11,E182*2300,IF(Táblázat1074569[[#This Row],[Foglalkoztatás jellege]]=$D$12,F164*11.7%,999999999)))</f>
        <v>999999999</v>
      </c>
      <c r="P182" s="29">
        <f t="shared" si="18"/>
        <v>0</v>
      </c>
      <c r="Q182" s="29">
        <f t="shared" si="19"/>
        <v>0</v>
      </c>
    </row>
    <row r="183" spans="1:17" ht="13.5" customHeight="1" x14ac:dyDescent="0.35">
      <c r="A183" s="57">
        <f t="shared" si="20"/>
        <v>0</v>
      </c>
      <c r="B183" s="88">
        <f t="shared" si="20"/>
        <v>0</v>
      </c>
      <c r="C183" s="88">
        <f t="shared" si="20"/>
        <v>0</v>
      </c>
      <c r="D183" s="89"/>
      <c r="E183" s="90">
        <f>E165</f>
        <v>0</v>
      </c>
      <c r="F183" s="91">
        <f t="shared" ref="F183:F195" si="21">D183*E183</f>
        <v>0</v>
      </c>
      <c r="G183" s="92">
        <v>1</v>
      </c>
      <c r="H183" s="93">
        <f t="shared" ref="H183:H195" si="22">ROUND(F183*G183,0)</f>
        <v>0</v>
      </c>
      <c r="I183" s="94"/>
      <c r="O183" s="66">
        <f>IF(Táblázat1074569[[#This Row],[Foglalkoztatás jellege]]=$D$10,F165*13%,IF(Táblázat1074569[[#This Row],[Foglalkoztatás jellege]]=$D$11,E183*2300,IF(Táblázat1074569[[#This Row],[Foglalkoztatás jellege]]=$D$12,F165*11.7%,999999999)))</f>
        <v>999999999</v>
      </c>
      <c r="P183" s="29">
        <f t="shared" si="18"/>
        <v>0</v>
      </c>
      <c r="Q183" s="29">
        <f t="shared" si="19"/>
        <v>0</v>
      </c>
    </row>
    <row r="184" spans="1:17" ht="13.5" customHeight="1" x14ac:dyDescent="0.35">
      <c r="A184" s="57">
        <f t="shared" si="20"/>
        <v>0</v>
      </c>
      <c r="B184" s="88">
        <f t="shared" si="20"/>
        <v>0</v>
      </c>
      <c r="C184" s="88">
        <f t="shared" si="20"/>
        <v>0</v>
      </c>
      <c r="D184" s="89"/>
      <c r="E184" s="90">
        <f t="shared" ref="E184:E195" si="23">E166</f>
        <v>0</v>
      </c>
      <c r="F184" s="91">
        <f t="shared" si="21"/>
        <v>0</v>
      </c>
      <c r="G184" s="92">
        <v>1</v>
      </c>
      <c r="H184" s="93">
        <f t="shared" si="22"/>
        <v>0</v>
      </c>
      <c r="I184" s="94"/>
      <c r="O184" s="66">
        <f>IF(Táblázat1074569[[#This Row],[Foglalkoztatás jellege]]=$D$10,F166*13%,IF(Táblázat1074569[[#This Row],[Foglalkoztatás jellege]]=$D$11,E184*2300,IF(Táblázat1074569[[#This Row],[Foglalkoztatás jellege]]=$D$12,F166*11.7%,999999999)))</f>
        <v>999999999</v>
      </c>
      <c r="P184" s="29">
        <f t="shared" si="18"/>
        <v>0</v>
      </c>
      <c r="Q184" s="29">
        <f t="shared" si="19"/>
        <v>0</v>
      </c>
    </row>
    <row r="185" spans="1:17" ht="13.5" customHeight="1" x14ac:dyDescent="0.35">
      <c r="A185" s="57">
        <f t="shared" si="20"/>
        <v>0</v>
      </c>
      <c r="B185" s="88">
        <f t="shared" si="20"/>
        <v>0</v>
      </c>
      <c r="C185" s="88">
        <f t="shared" si="20"/>
        <v>0</v>
      </c>
      <c r="D185" s="89"/>
      <c r="E185" s="90">
        <f t="shared" si="23"/>
        <v>0</v>
      </c>
      <c r="F185" s="91">
        <f t="shared" si="21"/>
        <v>0</v>
      </c>
      <c r="G185" s="92">
        <v>1</v>
      </c>
      <c r="H185" s="93">
        <f t="shared" si="22"/>
        <v>0</v>
      </c>
      <c r="I185" s="94"/>
      <c r="O185" s="66">
        <f>IF(Táblázat1074569[[#This Row],[Foglalkoztatás jellege]]=$D$10,F167*13%,IF(Táblázat1074569[[#This Row],[Foglalkoztatás jellege]]=$D$11,E185*2300,IF(Táblázat1074569[[#This Row],[Foglalkoztatás jellege]]=$D$12,F167*11.7%,999999999)))</f>
        <v>999999999</v>
      </c>
      <c r="P185" s="29">
        <f t="shared" si="18"/>
        <v>0</v>
      </c>
      <c r="Q185" s="29">
        <f t="shared" si="19"/>
        <v>0</v>
      </c>
    </row>
    <row r="186" spans="1:17" ht="13.5" customHeight="1" x14ac:dyDescent="0.35">
      <c r="A186" s="57">
        <f t="shared" si="20"/>
        <v>0</v>
      </c>
      <c r="B186" s="88">
        <f t="shared" si="20"/>
        <v>0</v>
      </c>
      <c r="C186" s="88">
        <f t="shared" si="20"/>
        <v>0</v>
      </c>
      <c r="D186" s="89"/>
      <c r="E186" s="90">
        <f t="shared" si="23"/>
        <v>0</v>
      </c>
      <c r="F186" s="91">
        <f t="shared" si="21"/>
        <v>0</v>
      </c>
      <c r="G186" s="92">
        <v>1</v>
      </c>
      <c r="H186" s="93">
        <f t="shared" si="22"/>
        <v>0</v>
      </c>
      <c r="I186" s="94"/>
      <c r="O186" s="66">
        <f>IF(Táblázat1074569[[#This Row],[Foglalkoztatás jellege]]=$D$10,F168*13%,IF(Táblázat1074569[[#This Row],[Foglalkoztatás jellege]]=$D$11,E186*2300,IF(Táblázat1074569[[#This Row],[Foglalkoztatás jellege]]=$D$12,F168*11.7%,999999999)))</f>
        <v>999999999</v>
      </c>
      <c r="P186" s="29">
        <f t="shared" si="18"/>
        <v>0</v>
      </c>
      <c r="Q186" s="29">
        <f t="shared" si="19"/>
        <v>0</v>
      </c>
    </row>
    <row r="187" spans="1:17" ht="13.5" customHeight="1" x14ac:dyDescent="0.35">
      <c r="A187" s="57">
        <f t="shared" si="20"/>
        <v>0</v>
      </c>
      <c r="B187" s="88">
        <f t="shared" si="20"/>
        <v>0</v>
      </c>
      <c r="C187" s="88">
        <f t="shared" si="20"/>
        <v>0</v>
      </c>
      <c r="D187" s="89"/>
      <c r="E187" s="90">
        <f t="shared" si="23"/>
        <v>0</v>
      </c>
      <c r="F187" s="91">
        <f t="shared" si="21"/>
        <v>0</v>
      </c>
      <c r="G187" s="92">
        <v>1</v>
      </c>
      <c r="H187" s="93">
        <f t="shared" si="22"/>
        <v>0</v>
      </c>
      <c r="I187" s="94"/>
      <c r="O187" s="66">
        <f>IF(Táblázat1074569[[#This Row],[Foglalkoztatás jellege]]=$D$10,F169*13%,IF(Táblázat1074569[[#This Row],[Foglalkoztatás jellege]]=$D$11,E187*2300,IF(Táblázat1074569[[#This Row],[Foglalkoztatás jellege]]=$D$12,F169*11.7%,999999999)))</f>
        <v>999999999</v>
      </c>
      <c r="P187" s="29">
        <f t="shared" si="18"/>
        <v>0</v>
      </c>
      <c r="Q187" s="29">
        <f t="shared" si="19"/>
        <v>0</v>
      </c>
    </row>
    <row r="188" spans="1:17" ht="13.5" customHeight="1" x14ac:dyDescent="0.35">
      <c r="A188" s="57">
        <f t="shared" si="20"/>
        <v>0</v>
      </c>
      <c r="B188" s="88">
        <f t="shared" si="20"/>
        <v>0</v>
      </c>
      <c r="C188" s="88">
        <f t="shared" si="20"/>
        <v>0</v>
      </c>
      <c r="D188" s="89"/>
      <c r="E188" s="90">
        <f t="shared" si="23"/>
        <v>0</v>
      </c>
      <c r="F188" s="91">
        <f t="shared" si="21"/>
        <v>0</v>
      </c>
      <c r="G188" s="92">
        <v>1</v>
      </c>
      <c r="H188" s="93">
        <f t="shared" si="22"/>
        <v>0</v>
      </c>
      <c r="I188" s="94"/>
      <c r="O188" s="66">
        <f>IF(Táblázat1074569[[#This Row],[Foglalkoztatás jellege]]=$D$10,F170*13%,IF(Táblázat1074569[[#This Row],[Foglalkoztatás jellege]]=$D$11,E188*2300,IF(Táblázat1074569[[#This Row],[Foglalkoztatás jellege]]=$D$12,F170*11.7%,999999999)))</f>
        <v>999999999</v>
      </c>
      <c r="P188" s="29">
        <f t="shared" si="18"/>
        <v>0</v>
      </c>
      <c r="Q188" s="29">
        <f t="shared" si="19"/>
        <v>0</v>
      </c>
    </row>
    <row r="189" spans="1:17" ht="13.5" customHeight="1" x14ac:dyDescent="0.35">
      <c r="A189" s="57">
        <f t="shared" si="20"/>
        <v>0</v>
      </c>
      <c r="B189" s="88">
        <f t="shared" si="20"/>
        <v>0</v>
      </c>
      <c r="C189" s="88">
        <f t="shared" si="20"/>
        <v>0</v>
      </c>
      <c r="D189" s="89"/>
      <c r="E189" s="90">
        <f t="shared" si="23"/>
        <v>0</v>
      </c>
      <c r="F189" s="91">
        <f>D189*E189</f>
        <v>0</v>
      </c>
      <c r="G189" s="92">
        <v>1</v>
      </c>
      <c r="H189" s="93">
        <f t="shared" si="22"/>
        <v>0</v>
      </c>
      <c r="I189" s="94"/>
      <c r="O189" s="66">
        <f>IF(Táblázat1074569[[#This Row],[Foglalkoztatás jellege]]=$D$10,F171*13%,IF(Táblázat1074569[[#This Row],[Foglalkoztatás jellege]]=$D$11,E189*2300,IF(Táblázat1074569[[#This Row],[Foglalkoztatás jellege]]=$D$12,F171*11.7%,999999999)))</f>
        <v>999999999</v>
      </c>
      <c r="P189" s="29">
        <f t="shared" si="18"/>
        <v>0</v>
      </c>
      <c r="Q189" s="29">
        <f t="shared" si="19"/>
        <v>0</v>
      </c>
    </row>
    <row r="190" spans="1:17" ht="13.5" customHeight="1" x14ac:dyDescent="0.35">
      <c r="A190" s="57">
        <f t="shared" si="20"/>
        <v>0</v>
      </c>
      <c r="B190" s="88">
        <f t="shared" si="20"/>
        <v>0</v>
      </c>
      <c r="C190" s="88">
        <f t="shared" si="20"/>
        <v>0</v>
      </c>
      <c r="D190" s="89"/>
      <c r="E190" s="90">
        <f t="shared" si="23"/>
        <v>0</v>
      </c>
      <c r="F190" s="91">
        <f t="shared" si="21"/>
        <v>0</v>
      </c>
      <c r="G190" s="92">
        <v>1</v>
      </c>
      <c r="H190" s="93">
        <f t="shared" si="22"/>
        <v>0</v>
      </c>
      <c r="I190" s="94"/>
      <c r="O190" s="66">
        <f>IF(Táblázat1074569[[#This Row],[Foglalkoztatás jellege]]=$D$10,F172*13%,IF(Táblázat1074569[[#This Row],[Foglalkoztatás jellege]]=$D$11,E190*2300,IF(Táblázat1074569[[#This Row],[Foglalkoztatás jellege]]=$D$12,F172*11.7%,999999999)))</f>
        <v>999999999</v>
      </c>
      <c r="P190" s="29">
        <f t="shared" si="18"/>
        <v>0</v>
      </c>
      <c r="Q190" s="29">
        <f t="shared" si="19"/>
        <v>0</v>
      </c>
    </row>
    <row r="191" spans="1:17" ht="13.5" customHeight="1" x14ac:dyDescent="0.35">
      <c r="A191" s="57">
        <f t="shared" si="20"/>
        <v>0</v>
      </c>
      <c r="B191" s="88">
        <f t="shared" si="20"/>
        <v>0</v>
      </c>
      <c r="C191" s="88">
        <f t="shared" si="20"/>
        <v>0</v>
      </c>
      <c r="D191" s="89"/>
      <c r="E191" s="90">
        <f t="shared" si="23"/>
        <v>0</v>
      </c>
      <c r="F191" s="91">
        <f t="shared" si="21"/>
        <v>0</v>
      </c>
      <c r="G191" s="92">
        <v>1</v>
      </c>
      <c r="H191" s="93">
        <f>ROUND(F191*G191,0)</f>
        <v>0</v>
      </c>
      <c r="I191" s="94"/>
      <c r="O191" s="66">
        <f>IF(Táblázat1074569[[#This Row],[Foglalkoztatás jellege]]=$D$10,F173*13%,IF(Táblázat1074569[[#This Row],[Foglalkoztatás jellege]]=$D$11,E191*2300,IF(Táblázat1074569[[#This Row],[Foglalkoztatás jellege]]=$D$12,F173*11.7%,999999999)))</f>
        <v>999999999</v>
      </c>
      <c r="P191" s="29">
        <f t="shared" si="18"/>
        <v>0</v>
      </c>
      <c r="Q191" s="29">
        <f t="shared" si="19"/>
        <v>0</v>
      </c>
    </row>
    <row r="192" spans="1:17" ht="13.5" customHeight="1" x14ac:dyDescent="0.35">
      <c r="A192" s="57">
        <f t="shared" si="20"/>
        <v>0</v>
      </c>
      <c r="B192" s="88">
        <f t="shared" si="20"/>
        <v>0</v>
      </c>
      <c r="C192" s="88">
        <f t="shared" si="20"/>
        <v>0</v>
      </c>
      <c r="D192" s="89"/>
      <c r="E192" s="90">
        <f t="shared" si="23"/>
        <v>0</v>
      </c>
      <c r="F192" s="91">
        <f t="shared" si="21"/>
        <v>0</v>
      </c>
      <c r="G192" s="92">
        <v>1</v>
      </c>
      <c r="H192" s="93">
        <f t="shared" si="22"/>
        <v>0</v>
      </c>
      <c r="I192" s="94"/>
      <c r="O192" s="66">
        <f>IF(Táblázat1074569[[#This Row],[Foglalkoztatás jellege]]=$D$10,F174*13%,IF(Táblázat1074569[[#This Row],[Foglalkoztatás jellege]]=$D$11,E192*2300,IF(Táblázat1074569[[#This Row],[Foglalkoztatás jellege]]=$D$12,F174*11.7%,999999999)))</f>
        <v>999999999</v>
      </c>
      <c r="P192" s="29">
        <f t="shared" si="18"/>
        <v>0</v>
      </c>
      <c r="Q192" s="29">
        <f t="shared" si="19"/>
        <v>0</v>
      </c>
    </row>
    <row r="193" spans="1:17" ht="13.5" customHeight="1" x14ac:dyDescent="0.35">
      <c r="A193" s="57">
        <f t="shared" si="20"/>
        <v>0</v>
      </c>
      <c r="B193" s="88">
        <f t="shared" si="20"/>
        <v>0</v>
      </c>
      <c r="C193" s="88">
        <f t="shared" si="20"/>
        <v>0</v>
      </c>
      <c r="D193" s="89"/>
      <c r="E193" s="90">
        <f t="shared" si="23"/>
        <v>0</v>
      </c>
      <c r="F193" s="91">
        <f t="shared" si="21"/>
        <v>0</v>
      </c>
      <c r="G193" s="92">
        <v>1</v>
      </c>
      <c r="H193" s="93">
        <f t="shared" si="22"/>
        <v>0</v>
      </c>
      <c r="I193" s="94"/>
      <c r="O193" s="66">
        <f>IF(Táblázat1074569[[#This Row],[Foglalkoztatás jellege]]=$D$10,F175*13%,IF(Táblázat1074569[[#This Row],[Foglalkoztatás jellege]]=$D$11,E193*2300,IF(Táblázat1074569[[#This Row],[Foglalkoztatás jellege]]=$D$12,F175*11.7%,999999999)))</f>
        <v>999999999</v>
      </c>
      <c r="P193" s="29">
        <f t="shared" si="18"/>
        <v>0</v>
      </c>
      <c r="Q193" s="29">
        <f t="shared" si="19"/>
        <v>0</v>
      </c>
    </row>
    <row r="194" spans="1:17" ht="13.5" customHeight="1" x14ac:dyDescent="0.35">
      <c r="A194" s="57">
        <f t="shared" si="20"/>
        <v>0</v>
      </c>
      <c r="B194" s="88">
        <f>B174</f>
        <v>0</v>
      </c>
      <c r="C194" s="88">
        <f>C174</f>
        <v>0</v>
      </c>
      <c r="D194" s="89"/>
      <c r="E194" s="90">
        <f t="shared" si="23"/>
        <v>0</v>
      </c>
      <c r="F194" s="91">
        <f t="shared" si="21"/>
        <v>0</v>
      </c>
      <c r="G194" s="92">
        <v>1</v>
      </c>
      <c r="H194" s="93">
        <f t="shared" si="22"/>
        <v>0</v>
      </c>
      <c r="I194" s="94"/>
      <c r="O194" s="66">
        <f>IF(Táblázat1074569[[#This Row],[Foglalkoztatás jellege]]=$D$10,F174*13%,IF(Táblázat1074569[[#This Row],[Foglalkoztatás jellege]]=$D$11,E194*2300,IF(Táblázat1074569[[#This Row],[Foglalkoztatás jellege]]=$D$12,F174*11.7%,999999999)))</f>
        <v>999999999</v>
      </c>
      <c r="P194" s="29">
        <f t="shared" si="18"/>
        <v>0</v>
      </c>
      <c r="Q194" s="29">
        <f t="shared" si="19"/>
        <v>0</v>
      </c>
    </row>
    <row r="195" spans="1:17" ht="13.5" customHeight="1" x14ac:dyDescent="0.35">
      <c r="A195" s="57">
        <f t="shared" si="20"/>
        <v>0</v>
      </c>
      <c r="B195" s="88">
        <f t="shared" si="20"/>
        <v>0</v>
      </c>
      <c r="C195" s="88">
        <f t="shared" si="20"/>
        <v>0</v>
      </c>
      <c r="D195" s="89"/>
      <c r="E195" s="90">
        <f t="shared" si="23"/>
        <v>0</v>
      </c>
      <c r="F195" s="91">
        <f t="shared" si="21"/>
        <v>0</v>
      </c>
      <c r="G195" s="92">
        <v>1</v>
      </c>
      <c r="H195" s="93">
        <f t="shared" si="22"/>
        <v>0</v>
      </c>
      <c r="I195" s="94"/>
      <c r="O195" s="66">
        <f>IF(Táblázat1074569[[#This Row],[Foglalkoztatás jellege]]=$D$10,F177*13%,IF(Táblázat1074569[[#This Row],[Foglalkoztatás jellege]]=$D$11,E195*2300,IF(Táblázat1074569[[#This Row],[Foglalkoztatás jellege]]=$D$12,F177*11.7%,999999999)))</f>
        <v>999999999</v>
      </c>
      <c r="P195" s="29">
        <f t="shared" si="18"/>
        <v>0</v>
      </c>
      <c r="Q195" s="29">
        <f t="shared" si="19"/>
        <v>0</v>
      </c>
    </row>
    <row r="196" spans="1:17" ht="13.5" customHeight="1" x14ac:dyDescent="0.35">
      <c r="A196" s="116" t="s">
        <v>45</v>
      </c>
      <c r="B196" s="117"/>
      <c r="C196" s="117"/>
      <c r="D196" s="117"/>
      <c r="E196" s="121"/>
      <c r="F196" s="30">
        <f>SUM(F182:F195)</f>
        <v>0</v>
      </c>
      <c r="G196" s="30" t="s">
        <v>47</v>
      </c>
      <c r="H196" s="31">
        <f>SUM(H182:H195)</f>
        <v>0</v>
      </c>
      <c r="I196" s="94"/>
      <c r="O196" s="66"/>
    </row>
    <row r="197" spans="1:17" ht="13.5" customHeight="1" x14ac:dyDescent="0.35">
      <c r="A197" s="65"/>
      <c r="B197" s="65"/>
      <c r="C197" s="65"/>
      <c r="D197" s="65"/>
      <c r="E197" s="3"/>
      <c r="F197" s="3"/>
      <c r="G197" s="95"/>
      <c r="H197" s="95"/>
      <c r="I197" s="95"/>
      <c r="O197" s="96"/>
    </row>
    <row r="198" spans="1:17" ht="13.5" customHeight="1" x14ac:dyDescent="0.35">
      <c r="A198" s="65"/>
      <c r="B198" s="65"/>
      <c r="C198" s="65"/>
      <c r="D198" s="65"/>
      <c r="E198" s="3"/>
      <c r="F198" s="3"/>
      <c r="G198" s="95"/>
      <c r="H198" s="95"/>
      <c r="I198" s="95"/>
    </row>
    <row r="199" spans="1:17" ht="13.5" customHeight="1" x14ac:dyDescent="0.35">
      <c r="A199" s="65"/>
      <c r="B199" s="65"/>
      <c r="C199" s="65"/>
      <c r="D199" s="65"/>
      <c r="E199" s="3"/>
      <c r="F199" s="3"/>
      <c r="G199" s="95"/>
      <c r="H199" s="95"/>
      <c r="I199" s="95"/>
    </row>
    <row r="200" spans="1:17" ht="13.5" customHeight="1" x14ac:dyDescent="0.35"/>
    <row r="201" spans="1:17" ht="13.5" customHeight="1" x14ac:dyDescent="0.35">
      <c r="A201" s="97" t="s">
        <v>60</v>
      </c>
    </row>
    <row r="202" spans="1:17" ht="13.5" customHeight="1" x14ac:dyDescent="0.35"/>
    <row r="203" spans="1:17" ht="13.5" customHeight="1" x14ac:dyDescent="0.35">
      <c r="B203" s="98"/>
    </row>
    <row r="204" spans="1:17" ht="13.5" customHeight="1" x14ac:dyDescent="0.35">
      <c r="B204" s="41" t="s">
        <v>89</v>
      </c>
    </row>
    <row r="205" spans="1:17" ht="15" customHeight="1" x14ac:dyDescent="0.35">
      <c r="P205" s="2"/>
      <c r="Q205" s="2"/>
    </row>
    <row r="206" spans="1:17" ht="15" customHeight="1" x14ac:dyDescent="0.35">
      <c r="P206" s="2"/>
      <c r="Q206" s="2"/>
    </row>
  </sheetData>
  <sheetProtection algorithmName="SHA-512" hashValue="nL9bd4Aw22kxnvcGIBX4wtrEm43oHjSKZjWMzNrG64hr8phrBFpg48ARMR3S/gFuWoSsbvaVCItuLSvb5D6tkg==" saltValue="tdZhQbYVGwBJpiUbzhEikg==" spinCount="100000" sheet="1" objects="1" scenarios="1"/>
  <protectedRanges>
    <protectedRange sqref="H49:J49 J48 I50:J51 H25:I25 I26:I27 H26:H44 H50:H118 H124:I158" name="Tartomány1_4"/>
  </protectedRanges>
  <mergeCells count="14">
    <mergeCell ref="A180:H180"/>
    <mergeCell ref="A196:E196"/>
    <mergeCell ref="F15:G15"/>
    <mergeCell ref="F16:G16"/>
    <mergeCell ref="A47:I47"/>
    <mergeCell ref="A119:E119"/>
    <mergeCell ref="A159:E159"/>
    <mergeCell ref="A162:H162"/>
    <mergeCell ref="A122:I122"/>
    <mergeCell ref="A1:C1"/>
    <mergeCell ref="A9:C9"/>
    <mergeCell ref="A23:I23"/>
    <mergeCell ref="A45:E45"/>
    <mergeCell ref="A178:E178"/>
  </mergeCells>
  <dataValidations count="6">
    <dataValidation type="list" allowBlank="1" showInputMessage="1" showErrorMessage="1" sqref="B7" xr:uid="{93CDF84F-5AE5-4DB7-92C2-C2F3294D41B9}">
      <formula1>$C$10:$C$11</formula1>
    </dataValidation>
    <dataValidation type="list" allowBlank="1" showErrorMessage="1" sqref="C25:C44 C49:C118 C124:C158 C164:C177" xr:uid="{92D84457-0EEA-497A-853A-677A07555C06}">
      <formula1>$B$10:$B$11</formula1>
    </dataValidation>
    <dataValidation allowBlank="1" showErrorMessage="1" sqref="A16:A20" xr:uid="{ECAB88B0-2274-41B4-9079-BE1C11DC1E56}"/>
    <dataValidation type="list" allowBlank="1" showErrorMessage="1" sqref="B124:B158 B49:B118 B25:B44" xr:uid="{F9AF82E8-850E-428C-802A-C0CFB34669D9}">
      <formula1>$A$10:$A$11</formula1>
    </dataValidation>
    <dataValidation type="list" allowBlank="1" showErrorMessage="1" sqref="B164:B177" xr:uid="{2C421569-F5FC-4B37-B614-E6140A0B879D}">
      <formula1>$D$10:$D$13</formula1>
    </dataValidation>
    <dataValidation allowBlank="1" showInputMessage="1" showErrorMessage="1" sqref="D6" xr:uid="{C9F53361-16B8-4D8F-870D-2470546C5B80}"/>
  </dataValidations>
  <pageMargins left="0.7" right="0.7" top="0.75" bottom="0.75" header="0.3" footer="0.3"/>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14FF6-D9C0-4FE9-B7B3-EDDAE50DC8FA}">
  <dimension ref="A1:Q206"/>
  <sheetViews>
    <sheetView zoomScale="55" zoomScaleNormal="55" workbookViewId="0">
      <selection activeCell="H16" sqref="H16"/>
    </sheetView>
  </sheetViews>
  <sheetFormatPr defaultColWidth="14.453125" defaultRowHeight="14.5" x14ac:dyDescent="0.35"/>
  <cols>
    <col min="1" max="1" width="37.453125" style="2" customWidth="1"/>
    <col min="2" max="2" width="52" style="2" customWidth="1"/>
    <col min="3" max="3" width="29.54296875" style="2" customWidth="1"/>
    <col min="4" max="4" width="44.7265625" style="2" customWidth="1"/>
    <col min="5" max="5" width="30.26953125" style="2" customWidth="1"/>
    <col min="6" max="6" width="27.26953125" style="2" customWidth="1"/>
    <col min="7" max="7" width="21.81640625" style="2" customWidth="1"/>
    <col min="8" max="8" width="24.54296875" style="2" customWidth="1"/>
    <col min="9" max="9" width="36.1796875" style="2" customWidth="1"/>
    <col min="10" max="10" width="18.81640625" style="2" bestFit="1" customWidth="1"/>
    <col min="11" max="11" width="24.54296875" style="2" bestFit="1" customWidth="1"/>
    <col min="12" max="12" width="23.1796875" style="2" bestFit="1" customWidth="1"/>
    <col min="13" max="13" width="26.453125" style="2" customWidth="1"/>
    <col min="14" max="14" width="35" style="2" customWidth="1"/>
    <col min="15" max="17" width="35" style="2" hidden="1" customWidth="1"/>
    <col min="18" max="26" width="35" style="2" customWidth="1"/>
    <col min="27" max="16384" width="14.453125" style="2"/>
  </cols>
  <sheetData>
    <row r="1" spans="1:17" ht="13.5" customHeight="1" x14ac:dyDescent="0.35">
      <c r="A1" s="118" t="s">
        <v>62</v>
      </c>
      <c r="B1" s="119"/>
      <c r="C1" s="119"/>
      <c r="D1" s="33"/>
      <c r="E1" s="33"/>
      <c r="F1" s="33"/>
      <c r="G1" s="33"/>
      <c r="H1" s="33"/>
      <c r="I1" s="33"/>
      <c r="J1" s="33"/>
    </row>
    <row r="2" spans="1:17" ht="13.5" customHeight="1" x14ac:dyDescent="0.35">
      <c r="A2" s="33"/>
      <c r="B2" s="33"/>
      <c r="C2" s="33"/>
      <c r="D2" s="33"/>
      <c r="E2" s="33"/>
      <c r="F2" s="33"/>
      <c r="G2" s="33"/>
      <c r="H2" s="33"/>
      <c r="I2" s="33"/>
      <c r="J2" s="33"/>
    </row>
    <row r="3" spans="1:17" ht="13.5" customHeight="1" x14ac:dyDescent="0.35">
      <c r="A3" s="34" t="s">
        <v>90</v>
      </c>
      <c r="B3" s="35"/>
    </row>
    <row r="4" spans="1:17" ht="13.5" customHeight="1" x14ac:dyDescent="0.35">
      <c r="A4" s="34" t="s">
        <v>48</v>
      </c>
      <c r="B4" s="35"/>
      <c r="P4" s="29"/>
      <c r="Q4" s="29"/>
    </row>
    <row r="5" spans="1:17" ht="13.5" customHeight="1" x14ac:dyDescent="0.35">
      <c r="A5" s="34" t="s">
        <v>64</v>
      </c>
      <c r="B5" s="36" t="s">
        <v>65</v>
      </c>
      <c r="P5" s="29"/>
      <c r="Q5" s="29"/>
    </row>
    <row r="6" spans="1:17" ht="13.5" customHeight="1" x14ac:dyDescent="0.35">
      <c r="A6" s="34" t="s">
        <v>7</v>
      </c>
      <c r="B6" s="37">
        <f>D21</f>
        <v>0</v>
      </c>
      <c r="P6" s="29"/>
      <c r="Q6" s="29"/>
    </row>
    <row r="7" spans="1:17" ht="13.5" customHeight="1" x14ac:dyDescent="0.35">
      <c r="A7" s="34" t="s">
        <v>9</v>
      </c>
      <c r="B7" s="38" t="s">
        <v>66</v>
      </c>
      <c r="P7" s="29"/>
      <c r="Q7" s="29"/>
    </row>
    <row r="8" spans="1:17" ht="13.5" customHeight="1" x14ac:dyDescent="0.35">
      <c r="A8" s="39"/>
      <c r="B8" s="33"/>
      <c r="F8" s="40"/>
      <c r="P8" s="29"/>
      <c r="Q8" s="29"/>
    </row>
    <row r="9" spans="1:17" ht="13.5" hidden="1" customHeight="1" x14ac:dyDescent="0.35">
      <c r="A9" s="120" t="s">
        <v>67</v>
      </c>
      <c r="B9" s="120"/>
      <c r="C9" s="120"/>
      <c r="P9" s="29"/>
      <c r="Q9" s="29"/>
    </row>
    <row r="10" spans="1:17" ht="13.5" hidden="1" customHeight="1" x14ac:dyDescent="0.35">
      <c r="A10" s="2" t="s">
        <v>68</v>
      </c>
      <c r="B10" s="2" t="s">
        <v>69</v>
      </c>
      <c r="C10" s="2" t="s">
        <v>70</v>
      </c>
      <c r="D10" s="2" t="s">
        <v>71</v>
      </c>
      <c r="P10" s="29"/>
      <c r="Q10" s="29"/>
    </row>
    <row r="11" spans="1:17" ht="13.5" hidden="1" customHeight="1" x14ac:dyDescent="0.35">
      <c r="A11" s="2" t="s">
        <v>72</v>
      </c>
      <c r="B11" s="2" t="s">
        <v>73</v>
      </c>
      <c r="C11" s="2" t="s">
        <v>66</v>
      </c>
      <c r="D11" s="2" t="s">
        <v>74</v>
      </c>
      <c r="P11" s="29"/>
      <c r="Q11" s="29"/>
    </row>
    <row r="12" spans="1:17" ht="13.5" hidden="1" customHeight="1" x14ac:dyDescent="0.35">
      <c r="D12" s="2" t="s">
        <v>75</v>
      </c>
      <c r="P12" s="29"/>
      <c r="Q12" s="29"/>
    </row>
    <row r="13" spans="1:17" ht="13.5" hidden="1" customHeight="1" x14ac:dyDescent="0.35">
      <c r="D13" s="2" t="s">
        <v>76</v>
      </c>
      <c r="P13" s="29"/>
      <c r="Q13" s="29"/>
    </row>
    <row r="14" spans="1:17" ht="13.5" hidden="1" customHeight="1" x14ac:dyDescent="0.35">
      <c r="P14" s="29"/>
      <c r="Q14" s="29"/>
    </row>
    <row r="15" spans="1:17" ht="13.5" customHeight="1" x14ac:dyDescent="0.35">
      <c r="A15" s="42" t="s">
        <v>77</v>
      </c>
      <c r="B15" s="42" t="s">
        <v>78</v>
      </c>
      <c r="C15" s="42" t="s">
        <v>79</v>
      </c>
      <c r="D15" s="42" t="s">
        <v>80</v>
      </c>
      <c r="F15" s="123" t="s">
        <v>91</v>
      </c>
      <c r="G15" s="123"/>
      <c r="H15" s="43">
        <f>SUM(P:P)</f>
        <v>0</v>
      </c>
      <c r="L15" s="3"/>
      <c r="M15" s="3"/>
      <c r="P15" s="29"/>
      <c r="Q15" s="29"/>
    </row>
    <row r="16" spans="1:17" ht="13.5" customHeight="1" x14ac:dyDescent="0.35">
      <c r="A16" s="44" t="s">
        <v>65</v>
      </c>
      <c r="B16" s="44" t="s">
        <v>93</v>
      </c>
      <c r="C16" s="43">
        <f>F45</f>
        <v>0</v>
      </c>
      <c r="D16" s="43">
        <f>H45</f>
        <v>0</v>
      </c>
      <c r="F16" s="123" t="s">
        <v>92</v>
      </c>
      <c r="G16" s="123"/>
      <c r="H16" s="43">
        <f>SUM(Q:Q)</f>
        <v>0</v>
      </c>
      <c r="L16" s="3"/>
      <c r="M16" s="3"/>
      <c r="P16" s="29"/>
      <c r="Q16" s="29"/>
    </row>
    <row r="17" spans="1:17" ht="13.5" customHeight="1" x14ac:dyDescent="0.35">
      <c r="A17" s="44" t="s">
        <v>65</v>
      </c>
      <c r="B17" s="44" t="s">
        <v>81</v>
      </c>
      <c r="C17" s="43">
        <f>F119</f>
        <v>0</v>
      </c>
      <c r="D17" s="43">
        <f>H119</f>
        <v>0</v>
      </c>
      <c r="H17" s="3"/>
      <c r="L17" s="3"/>
      <c r="M17" s="3"/>
      <c r="P17" s="29"/>
      <c r="Q17" s="29"/>
    </row>
    <row r="18" spans="1:17" ht="13.5" customHeight="1" x14ac:dyDescent="0.35">
      <c r="A18" s="44" t="s">
        <v>65</v>
      </c>
      <c r="B18" s="44" t="s">
        <v>82</v>
      </c>
      <c r="C18" s="43">
        <f>F159</f>
        <v>0</v>
      </c>
      <c r="D18" s="43">
        <f>H159</f>
        <v>0</v>
      </c>
      <c r="H18" s="3"/>
      <c r="I18" s="3"/>
      <c r="J18" s="3"/>
      <c r="K18" s="3"/>
      <c r="L18" s="3"/>
      <c r="M18" s="3"/>
      <c r="P18" s="29"/>
      <c r="Q18" s="29"/>
    </row>
    <row r="19" spans="1:17" ht="13.5" customHeight="1" x14ac:dyDescent="0.35">
      <c r="A19" s="44" t="s">
        <v>65</v>
      </c>
      <c r="B19" s="44" t="s">
        <v>83</v>
      </c>
      <c r="C19" s="43">
        <f>F178</f>
        <v>0</v>
      </c>
      <c r="D19" s="43">
        <f>H178</f>
        <v>0</v>
      </c>
      <c r="H19" s="3"/>
      <c r="I19" s="3"/>
      <c r="J19" s="3"/>
      <c r="K19" s="3"/>
      <c r="L19" s="3"/>
      <c r="M19" s="3"/>
      <c r="P19" s="29"/>
      <c r="Q19" s="29"/>
    </row>
    <row r="20" spans="1:17" ht="13.5" customHeight="1" x14ac:dyDescent="0.35">
      <c r="A20" s="44" t="s">
        <v>65</v>
      </c>
      <c r="B20" s="44" t="s">
        <v>84</v>
      </c>
      <c r="C20" s="43">
        <f>F196</f>
        <v>0</v>
      </c>
      <c r="D20" s="43">
        <f>H196</f>
        <v>0</v>
      </c>
      <c r="H20" s="3"/>
      <c r="I20" s="3"/>
      <c r="J20" s="3"/>
      <c r="K20" s="3"/>
      <c r="L20" s="3"/>
      <c r="M20" s="3"/>
      <c r="P20" s="29"/>
      <c r="Q20" s="29"/>
    </row>
    <row r="21" spans="1:17" ht="13.5" customHeight="1" x14ac:dyDescent="0.35">
      <c r="A21" s="45" t="s">
        <v>45</v>
      </c>
      <c r="B21" s="46"/>
      <c r="C21" s="43">
        <f>SUM(C16:C20)</f>
        <v>0</v>
      </c>
      <c r="D21" s="43">
        <f>SUM(D16:D20)</f>
        <v>0</v>
      </c>
      <c r="H21" s="3"/>
      <c r="I21" s="3"/>
      <c r="P21" s="29"/>
      <c r="Q21" s="29"/>
    </row>
    <row r="22" spans="1:17" ht="13.5" customHeight="1" x14ac:dyDescent="0.35">
      <c r="A22" s="47"/>
      <c r="B22" s="47"/>
      <c r="C22" s="48"/>
      <c r="D22" s="48"/>
      <c r="E22" s="48"/>
      <c r="F22" s="48"/>
      <c r="G22" s="48"/>
      <c r="H22" s="3"/>
      <c r="I22" s="3"/>
      <c r="P22" s="29"/>
      <c r="Q22" s="29"/>
    </row>
    <row r="23" spans="1:17" ht="13.5" customHeight="1" x14ac:dyDescent="0.35">
      <c r="A23" s="124" t="s">
        <v>100</v>
      </c>
      <c r="B23" s="124"/>
      <c r="C23" s="124"/>
      <c r="D23" s="124"/>
      <c r="E23" s="124"/>
      <c r="F23" s="124"/>
      <c r="G23" s="124"/>
      <c r="H23" s="124"/>
      <c r="I23" s="124"/>
      <c r="P23" s="29"/>
      <c r="Q23" s="29"/>
    </row>
    <row r="24" spans="1:17" ht="13.5" customHeight="1" x14ac:dyDescent="0.35">
      <c r="A24" s="49" t="s">
        <v>12</v>
      </c>
      <c r="B24" s="49" t="s">
        <v>14</v>
      </c>
      <c r="C24" s="49" t="s">
        <v>16</v>
      </c>
      <c r="D24" s="49" t="str">
        <f>IF(B7=C11,"Bruttó egységár",IF(B7=C10,"Nettó egységár","Kérjük adja meg az Áfa levonási jogot a B7 cellában"))</f>
        <v>Bruttó egységár</v>
      </c>
      <c r="E24" s="49" t="s">
        <v>18</v>
      </c>
      <c r="F24" s="49" t="str">
        <f>IF(B7=C11,"Bruttó ár",IF(B7=C10,"Nettó ár","Kérjük adja meg az Áfa levonási jogot a B7 cellában"))</f>
        <v>Bruttó ár</v>
      </c>
      <c r="G24" s="49" t="s">
        <v>20</v>
      </c>
      <c r="H24" s="49" t="s">
        <v>80</v>
      </c>
      <c r="I24" s="49" t="s">
        <v>22</v>
      </c>
      <c r="P24" s="29"/>
      <c r="Q24" s="29"/>
    </row>
    <row r="25" spans="1:17" ht="13.5" customHeight="1" x14ac:dyDescent="0.35">
      <c r="A25" s="50"/>
      <c r="B25" s="51"/>
      <c r="C25" s="51"/>
      <c r="D25" s="52"/>
      <c r="E25" s="73"/>
      <c r="F25" s="53">
        <f>D25*E25</f>
        <v>0</v>
      </c>
      <c r="G25" s="54">
        <v>1</v>
      </c>
      <c r="H25" s="55">
        <f>ROUND(F25*G25,0)</f>
        <v>0</v>
      </c>
      <c r="I25" s="56"/>
      <c r="P25" s="29">
        <f t="shared" ref="P25:P44" si="0">IF(C25=$B$10,H25,0)</f>
        <v>0</v>
      </c>
      <c r="Q25" s="29">
        <f t="shared" ref="Q25:Q44" si="1">IF(C25=$B$11,H25,0)</f>
        <v>0</v>
      </c>
    </row>
    <row r="26" spans="1:17" ht="13.5" customHeight="1" x14ac:dyDescent="0.35">
      <c r="A26" s="57"/>
      <c r="B26" s="58"/>
      <c r="C26" s="58"/>
      <c r="D26" s="59"/>
      <c r="E26" s="76"/>
      <c r="F26" s="53">
        <f t="shared" ref="F26:F44" si="2">D26*E26</f>
        <v>0</v>
      </c>
      <c r="G26" s="54">
        <v>1</v>
      </c>
      <c r="H26" s="55">
        <f t="shared" ref="H26:H44" si="3">ROUND(F26*G26,0)</f>
        <v>0</v>
      </c>
      <c r="I26" s="56"/>
      <c r="P26" s="29">
        <f t="shared" si="0"/>
        <v>0</v>
      </c>
      <c r="Q26" s="29">
        <f t="shared" si="1"/>
        <v>0</v>
      </c>
    </row>
    <row r="27" spans="1:17" ht="13.5" customHeight="1" x14ac:dyDescent="0.35">
      <c r="A27" s="57"/>
      <c r="B27" s="58"/>
      <c r="C27" s="58"/>
      <c r="D27" s="59"/>
      <c r="E27" s="76"/>
      <c r="F27" s="53">
        <f t="shared" si="2"/>
        <v>0</v>
      </c>
      <c r="G27" s="54">
        <v>1</v>
      </c>
      <c r="H27" s="55">
        <f t="shared" si="3"/>
        <v>0</v>
      </c>
      <c r="I27" s="56"/>
      <c r="P27" s="29">
        <f t="shared" si="0"/>
        <v>0</v>
      </c>
      <c r="Q27" s="29">
        <f t="shared" si="1"/>
        <v>0</v>
      </c>
    </row>
    <row r="28" spans="1:17" ht="13.5" customHeight="1" x14ac:dyDescent="0.35">
      <c r="A28" s="57"/>
      <c r="B28" s="58"/>
      <c r="C28" s="58"/>
      <c r="D28" s="59"/>
      <c r="E28" s="76"/>
      <c r="F28" s="53">
        <f t="shared" si="2"/>
        <v>0</v>
      </c>
      <c r="G28" s="54">
        <v>1</v>
      </c>
      <c r="H28" s="55">
        <f t="shared" si="3"/>
        <v>0</v>
      </c>
      <c r="I28" s="56"/>
      <c r="P28" s="29">
        <f t="shared" si="0"/>
        <v>0</v>
      </c>
      <c r="Q28" s="29">
        <f t="shared" si="1"/>
        <v>0</v>
      </c>
    </row>
    <row r="29" spans="1:17" ht="13.5" customHeight="1" x14ac:dyDescent="0.35">
      <c r="A29" s="57"/>
      <c r="B29" s="58"/>
      <c r="C29" s="58"/>
      <c r="D29" s="59"/>
      <c r="E29" s="76"/>
      <c r="F29" s="53">
        <f t="shared" si="2"/>
        <v>0</v>
      </c>
      <c r="G29" s="54">
        <v>1</v>
      </c>
      <c r="H29" s="55">
        <f t="shared" si="3"/>
        <v>0</v>
      </c>
      <c r="I29" s="56"/>
      <c r="P29" s="29">
        <f t="shared" si="0"/>
        <v>0</v>
      </c>
      <c r="Q29" s="29">
        <f t="shared" si="1"/>
        <v>0</v>
      </c>
    </row>
    <row r="30" spans="1:17" ht="13.5" customHeight="1" x14ac:dyDescent="0.35">
      <c r="A30" s="57"/>
      <c r="B30" s="58"/>
      <c r="C30" s="58"/>
      <c r="D30" s="59"/>
      <c r="E30" s="76"/>
      <c r="F30" s="53">
        <f t="shared" si="2"/>
        <v>0</v>
      </c>
      <c r="G30" s="54">
        <v>1</v>
      </c>
      <c r="H30" s="55">
        <f t="shared" si="3"/>
        <v>0</v>
      </c>
      <c r="I30" s="56"/>
      <c r="P30" s="29">
        <f t="shared" si="0"/>
        <v>0</v>
      </c>
      <c r="Q30" s="29">
        <f t="shared" si="1"/>
        <v>0</v>
      </c>
    </row>
    <row r="31" spans="1:17" ht="13.5" customHeight="1" x14ac:dyDescent="0.35">
      <c r="A31" s="57"/>
      <c r="B31" s="58"/>
      <c r="C31" s="58"/>
      <c r="D31" s="59"/>
      <c r="E31" s="76"/>
      <c r="F31" s="53">
        <f t="shared" si="2"/>
        <v>0</v>
      </c>
      <c r="G31" s="54">
        <v>1</v>
      </c>
      <c r="H31" s="55">
        <f t="shared" si="3"/>
        <v>0</v>
      </c>
      <c r="I31" s="56"/>
      <c r="P31" s="29">
        <f t="shared" si="0"/>
        <v>0</v>
      </c>
      <c r="Q31" s="29">
        <f t="shared" si="1"/>
        <v>0</v>
      </c>
    </row>
    <row r="32" spans="1:17" ht="13.5" customHeight="1" x14ac:dyDescent="0.35">
      <c r="A32" s="57"/>
      <c r="B32" s="58"/>
      <c r="C32" s="58"/>
      <c r="D32" s="59"/>
      <c r="E32" s="76"/>
      <c r="F32" s="53">
        <f t="shared" si="2"/>
        <v>0</v>
      </c>
      <c r="G32" s="54">
        <v>1</v>
      </c>
      <c r="H32" s="55">
        <f t="shared" si="3"/>
        <v>0</v>
      </c>
      <c r="I32" s="56"/>
      <c r="P32" s="29">
        <f t="shared" si="0"/>
        <v>0</v>
      </c>
      <c r="Q32" s="29">
        <f t="shared" si="1"/>
        <v>0</v>
      </c>
    </row>
    <row r="33" spans="1:17" ht="13.5" customHeight="1" x14ac:dyDescent="0.35">
      <c r="A33" s="57"/>
      <c r="B33" s="58"/>
      <c r="C33" s="58"/>
      <c r="D33" s="59"/>
      <c r="E33" s="76"/>
      <c r="F33" s="53">
        <f t="shared" si="2"/>
        <v>0</v>
      </c>
      <c r="G33" s="54">
        <v>1</v>
      </c>
      <c r="H33" s="55">
        <f t="shared" si="3"/>
        <v>0</v>
      </c>
      <c r="I33" s="56"/>
      <c r="P33" s="29">
        <f t="shared" si="0"/>
        <v>0</v>
      </c>
      <c r="Q33" s="29">
        <f t="shared" si="1"/>
        <v>0</v>
      </c>
    </row>
    <row r="34" spans="1:17" ht="13.5" customHeight="1" x14ac:dyDescent="0.35">
      <c r="A34" s="57"/>
      <c r="B34" s="58"/>
      <c r="C34" s="58"/>
      <c r="D34" s="59"/>
      <c r="E34" s="76"/>
      <c r="F34" s="53">
        <f t="shared" si="2"/>
        <v>0</v>
      </c>
      <c r="G34" s="54">
        <v>1</v>
      </c>
      <c r="H34" s="55">
        <f t="shared" si="3"/>
        <v>0</v>
      </c>
      <c r="I34" s="56"/>
      <c r="P34" s="29">
        <f t="shared" si="0"/>
        <v>0</v>
      </c>
      <c r="Q34" s="29">
        <f t="shared" si="1"/>
        <v>0</v>
      </c>
    </row>
    <row r="35" spans="1:17" ht="13.5" customHeight="1" x14ac:dyDescent="0.35">
      <c r="A35" s="57"/>
      <c r="B35" s="58"/>
      <c r="C35" s="58"/>
      <c r="D35" s="59"/>
      <c r="E35" s="76"/>
      <c r="F35" s="53">
        <f t="shared" si="2"/>
        <v>0</v>
      </c>
      <c r="G35" s="54">
        <v>1</v>
      </c>
      <c r="H35" s="55">
        <f t="shared" si="3"/>
        <v>0</v>
      </c>
      <c r="I35" s="56"/>
      <c r="P35" s="29">
        <f t="shared" si="0"/>
        <v>0</v>
      </c>
      <c r="Q35" s="29">
        <f t="shared" si="1"/>
        <v>0</v>
      </c>
    </row>
    <row r="36" spans="1:17" ht="13.5" customHeight="1" x14ac:dyDescent="0.35">
      <c r="A36" s="57"/>
      <c r="B36" s="58"/>
      <c r="C36" s="58"/>
      <c r="D36" s="59"/>
      <c r="E36" s="76"/>
      <c r="F36" s="53">
        <f t="shared" si="2"/>
        <v>0</v>
      </c>
      <c r="G36" s="54">
        <v>1</v>
      </c>
      <c r="H36" s="55">
        <f t="shared" si="3"/>
        <v>0</v>
      </c>
      <c r="I36" s="56"/>
      <c r="P36" s="29">
        <f t="shared" si="0"/>
        <v>0</v>
      </c>
      <c r="Q36" s="29">
        <f t="shared" si="1"/>
        <v>0</v>
      </c>
    </row>
    <row r="37" spans="1:17" ht="13.5" customHeight="1" x14ac:dyDescent="0.35">
      <c r="A37" s="57"/>
      <c r="B37" s="58"/>
      <c r="C37" s="58"/>
      <c r="D37" s="59"/>
      <c r="E37" s="76"/>
      <c r="F37" s="53">
        <f t="shared" si="2"/>
        <v>0</v>
      </c>
      <c r="G37" s="54">
        <v>1</v>
      </c>
      <c r="H37" s="55">
        <f t="shared" si="3"/>
        <v>0</v>
      </c>
      <c r="I37" s="56"/>
      <c r="P37" s="29">
        <f t="shared" si="0"/>
        <v>0</v>
      </c>
      <c r="Q37" s="29">
        <f t="shared" si="1"/>
        <v>0</v>
      </c>
    </row>
    <row r="38" spans="1:17" ht="13.5" customHeight="1" x14ac:dyDescent="0.35">
      <c r="A38" s="57"/>
      <c r="B38" s="58"/>
      <c r="C38" s="58"/>
      <c r="D38" s="59"/>
      <c r="E38" s="76"/>
      <c r="F38" s="53">
        <f t="shared" si="2"/>
        <v>0</v>
      </c>
      <c r="G38" s="54">
        <v>1</v>
      </c>
      <c r="H38" s="55">
        <f t="shared" si="3"/>
        <v>0</v>
      </c>
      <c r="I38" s="56"/>
      <c r="P38" s="29">
        <f t="shared" si="0"/>
        <v>0</v>
      </c>
      <c r="Q38" s="29">
        <f t="shared" si="1"/>
        <v>0</v>
      </c>
    </row>
    <row r="39" spans="1:17" ht="13.5" customHeight="1" x14ac:dyDescent="0.35">
      <c r="A39" s="57"/>
      <c r="B39" s="58"/>
      <c r="C39" s="58"/>
      <c r="D39" s="59"/>
      <c r="E39" s="76"/>
      <c r="F39" s="53">
        <f t="shared" si="2"/>
        <v>0</v>
      </c>
      <c r="G39" s="54">
        <v>1</v>
      </c>
      <c r="H39" s="55">
        <f t="shared" si="3"/>
        <v>0</v>
      </c>
      <c r="I39" s="56"/>
      <c r="P39" s="29">
        <f t="shared" si="0"/>
        <v>0</v>
      </c>
      <c r="Q39" s="29">
        <f t="shared" si="1"/>
        <v>0</v>
      </c>
    </row>
    <row r="40" spans="1:17" ht="13.5" customHeight="1" x14ac:dyDescent="0.35">
      <c r="A40" s="57"/>
      <c r="B40" s="58"/>
      <c r="C40" s="58"/>
      <c r="D40" s="59"/>
      <c r="E40" s="76"/>
      <c r="F40" s="53">
        <f t="shared" si="2"/>
        <v>0</v>
      </c>
      <c r="G40" s="54">
        <v>1</v>
      </c>
      <c r="H40" s="55">
        <f t="shared" si="3"/>
        <v>0</v>
      </c>
      <c r="I40" s="56"/>
      <c r="P40" s="29">
        <f t="shared" si="0"/>
        <v>0</v>
      </c>
      <c r="Q40" s="29">
        <f t="shared" si="1"/>
        <v>0</v>
      </c>
    </row>
    <row r="41" spans="1:17" ht="13.5" customHeight="1" x14ac:dyDescent="0.35">
      <c r="A41" s="57"/>
      <c r="B41" s="58"/>
      <c r="C41" s="58"/>
      <c r="D41" s="59"/>
      <c r="E41" s="76"/>
      <c r="F41" s="53">
        <f t="shared" si="2"/>
        <v>0</v>
      </c>
      <c r="G41" s="54">
        <v>1</v>
      </c>
      <c r="H41" s="55">
        <f t="shared" si="3"/>
        <v>0</v>
      </c>
      <c r="I41" s="56"/>
      <c r="P41" s="29">
        <f t="shared" si="0"/>
        <v>0</v>
      </c>
      <c r="Q41" s="29">
        <f t="shared" si="1"/>
        <v>0</v>
      </c>
    </row>
    <row r="42" spans="1:17" ht="13.5" customHeight="1" x14ac:dyDescent="0.35">
      <c r="A42" s="57"/>
      <c r="B42" s="58"/>
      <c r="C42" s="58"/>
      <c r="D42" s="59"/>
      <c r="E42" s="76"/>
      <c r="F42" s="53">
        <f t="shared" si="2"/>
        <v>0</v>
      </c>
      <c r="G42" s="54">
        <v>1</v>
      </c>
      <c r="H42" s="55">
        <f t="shared" si="3"/>
        <v>0</v>
      </c>
      <c r="I42" s="56"/>
      <c r="P42" s="29">
        <f t="shared" si="0"/>
        <v>0</v>
      </c>
      <c r="Q42" s="29">
        <f t="shared" si="1"/>
        <v>0</v>
      </c>
    </row>
    <row r="43" spans="1:17" ht="13.5" customHeight="1" x14ac:dyDescent="0.35">
      <c r="A43" s="57"/>
      <c r="B43" s="58"/>
      <c r="C43" s="58"/>
      <c r="D43" s="59"/>
      <c r="E43" s="76"/>
      <c r="F43" s="53">
        <f t="shared" si="2"/>
        <v>0</v>
      </c>
      <c r="G43" s="54">
        <v>1</v>
      </c>
      <c r="H43" s="55">
        <f t="shared" si="3"/>
        <v>0</v>
      </c>
      <c r="I43" s="56"/>
      <c r="P43" s="29">
        <f t="shared" si="0"/>
        <v>0</v>
      </c>
      <c r="Q43" s="29">
        <f t="shared" si="1"/>
        <v>0</v>
      </c>
    </row>
    <row r="44" spans="1:17" ht="13.5" customHeight="1" x14ac:dyDescent="0.35">
      <c r="A44" s="57"/>
      <c r="B44" s="58"/>
      <c r="C44" s="58"/>
      <c r="D44" s="59"/>
      <c r="E44" s="76"/>
      <c r="F44" s="53">
        <f>D44*E44</f>
        <v>0</v>
      </c>
      <c r="G44" s="54">
        <v>1</v>
      </c>
      <c r="H44" s="55">
        <f t="shared" si="3"/>
        <v>0</v>
      </c>
      <c r="I44" s="56"/>
      <c r="P44" s="29">
        <f t="shared" si="0"/>
        <v>0</v>
      </c>
      <c r="Q44" s="29">
        <f t="shared" si="1"/>
        <v>0</v>
      </c>
    </row>
    <row r="45" spans="1:17" ht="13.5" customHeight="1" x14ac:dyDescent="0.35">
      <c r="A45" s="116" t="s">
        <v>45</v>
      </c>
      <c r="B45" s="117"/>
      <c r="C45" s="117"/>
      <c r="D45" s="117"/>
      <c r="E45" s="117"/>
      <c r="F45" s="60">
        <f>SUM(F25:F44)</f>
        <v>0</v>
      </c>
      <c r="G45" s="61" t="s">
        <v>47</v>
      </c>
      <c r="H45" s="62">
        <f>SUM(H25:H44)</f>
        <v>0</v>
      </c>
      <c r="I45" s="63"/>
      <c r="P45" s="29"/>
      <c r="Q45" s="29"/>
    </row>
    <row r="46" spans="1:17" ht="13.5" customHeight="1" x14ac:dyDescent="0.35">
      <c r="P46" s="29"/>
      <c r="Q46" s="29"/>
    </row>
    <row r="47" spans="1:17" ht="13.5" customHeight="1" x14ac:dyDescent="0.35">
      <c r="A47" s="115" t="s">
        <v>85</v>
      </c>
      <c r="B47" s="115"/>
      <c r="C47" s="115"/>
      <c r="D47" s="115"/>
      <c r="E47" s="115"/>
      <c r="F47" s="115"/>
      <c r="G47" s="115"/>
      <c r="H47" s="115"/>
      <c r="I47" s="115"/>
      <c r="J47" s="64"/>
      <c r="K47" s="64"/>
      <c r="L47" s="64"/>
      <c r="M47" s="64"/>
      <c r="P47" s="29"/>
      <c r="Q47" s="29"/>
    </row>
    <row r="48" spans="1:17" ht="13.5" customHeight="1" x14ac:dyDescent="0.35">
      <c r="A48" s="49" t="s">
        <v>12</v>
      </c>
      <c r="B48" s="49" t="s">
        <v>14</v>
      </c>
      <c r="C48" s="49" t="s">
        <v>16</v>
      </c>
      <c r="D48" s="49" t="str">
        <f>IF(B7=C11,"Bruttó egységár",IF(B7=C10,"Nettó egységár","Kérjük adja meg az Áfa levonási jogot a B7 cellában"))</f>
        <v>Bruttó egységár</v>
      </c>
      <c r="E48" s="49" t="s">
        <v>18</v>
      </c>
      <c r="F48" s="49" t="str">
        <f>IF(B7=C11,"Bruttó ár",IF(B7=C10,"Nettó ár","Kérjük adja meg az Áfa levonási jogot a B7 cellában"))</f>
        <v>Bruttó ár</v>
      </c>
      <c r="G48" s="49" t="s">
        <v>20</v>
      </c>
      <c r="H48" s="49" t="s">
        <v>80</v>
      </c>
      <c r="I48" s="49" t="s">
        <v>22</v>
      </c>
      <c r="J48" s="65"/>
      <c r="K48" s="65"/>
      <c r="L48" s="65"/>
      <c r="M48" s="65"/>
      <c r="P48" s="29"/>
      <c r="Q48" s="29"/>
    </row>
    <row r="49" spans="1:17" ht="13.5" customHeight="1" x14ac:dyDescent="0.35">
      <c r="A49" s="50"/>
      <c r="B49" s="51"/>
      <c r="C49" s="51"/>
      <c r="D49" s="52"/>
      <c r="E49" s="73"/>
      <c r="F49" s="53">
        <f>D49*E49</f>
        <v>0</v>
      </c>
      <c r="G49" s="54">
        <v>1</v>
      </c>
      <c r="H49" s="55">
        <f>ROUND(F49*G49,0)</f>
        <v>0</v>
      </c>
      <c r="I49" s="56"/>
      <c r="J49" s="66"/>
      <c r="K49" s="67"/>
      <c r="L49" s="66"/>
      <c r="M49" s="68"/>
      <c r="P49" s="29">
        <f>IF(C49=$B$10,H49,0)</f>
        <v>0</v>
      </c>
      <c r="Q49" s="29">
        <f>IF(C49=$B$11,H49,0)</f>
        <v>0</v>
      </c>
    </row>
    <row r="50" spans="1:17" ht="13.5" customHeight="1" x14ac:dyDescent="0.35">
      <c r="A50" s="57"/>
      <c r="B50" s="58"/>
      <c r="C50" s="58"/>
      <c r="D50" s="59"/>
      <c r="E50" s="76"/>
      <c r="F50" s="53">
        <f t="shared" ref="F50:F113" si="4">D50*E50</f>
        <v>0</v>
      </c>
      <c r="G50" s="54">
        <v>1</v>
      </c>
      <c r="H50" s="55">
        <f t="shared" ref="H50:H113" si="5">ROUND(F50*G50,0)</f>
        <v>0</v>
      </c>
      <c r="I50" s="56"/>
      <c r="J50" s="66"/>
      <c r="K50" s="67"/>
      <c r="L50" s="66"/>
      <c r="M50" s="68"/>
      <c r="P50" s="29">
        <f t="shared" ref="P50:P113" si="6">IF(C50=$B$10,H50,0)</f>
        <v>0</v>
      </c>
      <c r="Q50" s="29">
        <f t="shared" ref="Q50:Q113" si="7">IF(C50=$B$11,H50,0)</f>
        <v>0</v>
      </c>
    </row>
    <row r="51" spans="1:17" ht="13.5" customHeight="1" x14ac:dyDescent="0.35">
      <c r="A51" s="57"/>
      <c r="B51" s="58"/>
      <c r="C51" s="58"/>
      <c r="D51" s="59"/>
      <c r="E51" s="76"/>
      <c r="F51" s="53">
        <f t="shared" si="4"/>
        <v>0</v>
      </c>
      <c r="G51" s="54">
        <v>1</v>
      </c>
      <c r="H51" s="55">
        <f t="shared" si="5"/>
        <v>0</v>
      </c>
      <c r="I51" s="56"/>
      <c r="J51" s="66"/>
      <c r="K51" s="67"/>
      <c r="L51" s="66"/>
      <c r="M51" s="68"/>
      <c r="P51" s="29">
        <f t="shared" si="6"/>
        <v>0</v>
      </c>
      <c r="Q51" s="29">
        <f t="shared" si="7"/>
        <v>0</v>
      </c>
    </row>
    <row r="52" spans="1:17" ht="13.5" customHeight="1" x14ac:dyDescent="0.35">
      <c r="A52" s="57"/>
      <c r="B52" s="58"/>
      <c r="C52" s="58"/>
      <c r="D52" s="59"/>
      <c r="E52" s="76"/>
      <c r="F52" s="53">
        <f t="shared" si="4"/>
        <v>0</v>
      </c>
      <c r="G52" s="54">
        <v>1</v>
      </c>
      <c r="H52" s="55">
        <f t="shared" si="5"/>
        <v>0</v>
      </c>
      <c r="I52" s="56"/>
      <c r="J52" s="66"/>
      <c r="K52" s="67"/>
      <c r="L52" s="66"/>
      <c r="M52" s="68"/>
      <c r="P52" s="29">
        <f t="shared" si="6"/>
        <v>0</v>
      </c>
      <c r="Q52" s="29">
        <f t="shared" si="7"/>
        <v>0</v>
      </c>
    </row>
    <row r="53" spans="1:17" ht="13.5" customHeight="1" x14ac:dyDescent="0.35">
      <c r="A53" s="57"/>
      <c r="B53" s="58"/>
      <c r="C53" s="58"/>
      <c r="D53" s="59"/>
      <c r="E53" s="76"/>
      <c r="F53" s="53">
        <f t="shared" si="4"/>
        <v>0</v>
      </c>
      <c r="G53" s="54">
        <v>1</v>
      </c>
      <c r="H53" s="55">
        <f t="shared" si="5"/>
        <v>0</v>
      </c>
      <c r="I53" s="56"/>
      <c r="J53" s="66"/>
      <c r="K53" s="67"/>
      <c r="L53" s="66"/>
      <c r="M53" s="68"/>
      <c r="P53" s="29">
        <f t="shared" si="6"/>
        <v>0</v>
      </c>
      <c r="Q53" s="29">
        <f t="shared" si="7"/>
        <v>0</v>
      </c>
    </row>
    <row r="54" spans="1:17" ht="13.5" customHeight="1" x14ac:dyDescent="0.35">
      <c r="A54" s="57"/>
      <c r="B54" s="58"/>
      <c r="C54" s="58"/>
      <c r="D54" s="59"/>
      <c r="E54" s="76"/>
      <c r="F54" s="53">
        <f t="shared" si="4"/>
        <v>0</v>
      </c>
      <c r="G54" s="54">
        <v>1</v>
      </c>
      <c r="H54" s="55">
        <f t="shared" si="5"/>
        <v>0</v>
      </c>
      <c r="I54" s="56"/>
      <c r="J54" s="66"/>
      <c r="K54" s="67"/>
      <c r="L54" s="66"/>
      <c r="M54" s="68"/>
      <c r="P54" s="29">
        <f t="shared" si="6"/>
        <v>0</v>
      </c>
      <c r="Q54" s="29">
        <f t="shared" si="7"/>
        <v>0</v>
      </c>
    </row>
    <row r="55" spans="1:17" ht="13.5" customHeight="1" x14ac:dyDescent="0.35">
      <c r="A55" s="57"/>
      <c r="B55" s="58"/>
      <c r="C55" s="58"/>
      <c r="D55" s="59"/>
      <c r="E55" s="76"/>
      <c r="F55" s="53">
        <f t="shared" si="4"/>
        <v>0</v>
      </c>
      <c r="G55" s="54">
        <v>1</v>
      </c>
      <c r="H55" s="55">
        <f t="shared" si="5"/>
        <v>0</v>
      </c>
      <c r="I55" s="56"/>
      <c r="J55" s="66"/>
      <c r="K55" s="67"/>
      <c r="L55" s="66"/>
      <c r="M55" s="68"/>
      <c r="P55" s="29">
        <f t="shared" si="6"/>
        <v>0</v>
      </c>
      <c r="Q55" s="29">
        <f t="shared" si="7"/>
        <v>0</v>
      </c>
    </row>
    <row r="56" spans="1:17" ht="13.5" customHeight="1" x14ac:dyDescent="0.35">
      <c r="A56" s="57"/>
      <c r="B56" s="58"/>
      <c r="C56" s="58"/>
      <c r="D56" s="59"/>
      <c r="E56" s="76"/>
      <c r="F56" s="53">
        <f t="shared" si="4"/>
        <v>0</v>
      </c>
      <c r="G56" s="54">
        <v>1</v>
      </c>
      <c r="H56" s="55">
        <f t="shared" si="5"/>
        <v>0</v>
      </c>
      <c r="I56" s="56"/>
      <c r="J56" s="66"/>
      <c r="K56" s="67"/>
      <c r="L56" s="66"/>
      <c r="M56" s="68"/>
      <c r="P56" s="29">
        <f t="shared" si="6"/>
        <v>0</v>
      </c>
      <c r="Q56" s="29">
        <f t="shared" si="7"/>
        <v>0</v>
      </c>
    </row>
    <row r="57" spans="1:17" ht="13.5" customHeight="1" x14ac:dyDescent="0.35">
      <c r="A57" s="57"/>
      <c r="B57" s="58"/>
      <c r="C57" s="58"/>
      <c r="D57" s="59"/>
      <c r="E57" s="76"/>
      <c r="F57" s="53">
        <f t="shared" si="4"/>
        <v>0</v>
      </c>
      <c r="G57" s="54">
        <v>1</v>
      </c>
      <c r="H57" s="55">
        <f t="shared" si="5"/>
        <v>0</v>
      </c>
      <c r="I57" s="56"/>
      <c r="J57" s="66"/>
      <c r="K57" s="67"/>
      <c r="L57" s="66"/>
      <c r="M57" s="68"/>
      <c r="P57" s="29">
        <f t="shared" si="6"/>
        <v>0</v>
      </c>
      <c r="Q57" s="29">
        <f t="shared" si="7"/>
        <v>0</v>
      </c>
    </row>
    <row r="58" spans="1:17" ht="13.5" customHeight="1" x14ac:dyDescent="0.35">
      <c r="A58" s="57"/>
      <c r="B58" s="58"/>
      <c r="C58" s="58"/>
      <c r="D58" s="59"/>
      <c r="E58" s="76"/>
      <c r="F58" s="53">
        <f t="shared" si="4"/>
        <v>0</v>
      </c>
      <c r="G58" s="54">
        <v>1</v>
      </c>
      <c r="H58" s="55">
        <f t="shared" si="5"/>
        <v>0</v>
      </c>
      <c r="I58" s="56"/>
      <c r="J58" s="66"/>
      <c r="K58" s="67"/>
      <c r="L58" s="66"/>
      <c r="M58" s="68"/>
      <c r="P58" s="29">
        <f t="shared" si="6"/>
        <v>0</v>
      </c>
      <c r="Q58" s="29">
        <f t="shared" si="7"/>
        <v>0</v>
      </c>
    </row>
    <row r="59" spans="1:17" ht="13.5" customHeight="1" x14ac:dyDescent="0.35">
      <c r="A59" s="57"/>
      <c r="B59" s="58"/>
      <c r="C59" s="58"/>
      <c r="D59" s="59"/>
      <c r="E59" s="76"/>
      <c r="F59" s="53">
        <f t="shared" si="4"/>
        <v>0</v>
      </c>
      <c r="G59" s="54">
        <v>1</v>
      </c>
      <c r="H59" s="55">
        <f t="shared" si="5"/>
        <v>0</v>
      </c>
      <c r="I59" s="56"/>
      <c r="J59" s="66"/>
      <c r="K59" s="67"/>
      <c r="L59" s="66"/>
      <c r="M59" s="68"/>
      <c r="P59" s="29">
        <f t="shared" si="6"/>
        <v>0</v>
      </c>
      <c r="Q59" s="29">
        <f t="shared" si="7"/>
        <v>0</v>
      </c>
    </row>
    <row r="60" spans="1:17" ht="13.5" customHeight="1" x14ac:dyDescent="0.35">
      <c r="A60" s="57"/>
      <c r="B60" s="58"/>
      <c r="C60" s="58"/>
      <c r="D60" s="59"/>
      <c r="E60" s="76"/>
      <c r="F60" s="53">
        <f t="shared" si="4"/>
        <v>0</v>
      </c>
      <c r="G60" s="54">
        <v>1</v>
      </c>
      <c r="H60" s="55">
        <f t="shared" si="5"/>
        <v>0</v>
      </c>
      <c r="I60" s="56"/>
      <c r="J60" s="66"/>
      <c r="K60" s="67"/>
      <c r="L60" s="66"/>
      <c r="M60" s="68"/>
      <c r="P60" s="29">
        <f t="shared" si="6"/>
        <v>0</v>
      </c>
      <c r="Q60" s="29">
        <f t="shared" si="7"/>
        <v>0</v>
      </c>
    </row>
    <row r="61" spans="1:17" ht="13.5" customHeight="1" x14ac:dyDescent="0.35">
      <c r="A61" s="57"/>
      <c r="B61" s="58"/>
      <c r="C61" s="58"/>
      <c r="D61" s="59"/>
      <c r="E61" s="76"/>
      <c r="F61" s="53">
        <f t="shared" si="4"/>
        <v>0</v>
      </c>
      <c r="G61" s="54">
        <v>1</v>
      </c>
      <c r="H61" s="55">
        <f t="shared" si="5"/>
        <v>0</v>
      </c>
      <c r="I61" s="56"/>
      <c r="J61" s="66"/>
      <c r="K61" s="67"/>
      <c r="L61" s="66"/>
      <c r="M61" s="68"/>
      <c r="P61" s="29">
        <f t="shared" si="6"/>
        <v>0</v>
      </c>
      <c r="Q61" s="29">
        <f t="shared" si="7"/>
        <v>0</v>
      </c>
    </row>
    <row r="62" spans="1:17" ht="13.5" customHeight="1" x14ac:dyDescent="0.35">
      <c r="A62" s="57"/>
      <c r="B62" s="58"/>
      <c r="C62" s="58"/>
      <c r="D62" s="59"/>
      <c r="E62" s="76"/>
      <c r="F62" s="53">
        <f t="shared" si="4"/>
        <v>0</v>
      </c>
      <c r="G62" s="54">
        <v>1</v>
      </c>
      <c r="H62" s="55">
        <f t="shared" si="5"/>
        <v>0</v>
      </c>
      <c r="I62" s="56"/>
      <c r="J62" s="66"/>
      <c r="K62" s="67"/>
      <c r="L62" s="66"/>
      <c r="M62" s="68"/>
      <c r="P62" s="29">
        <f t="shared" si="6"/>
        <v>0</v>
      </c>
      <c r="Q62" s="29">
        <f t="shared" si="7"/>
        <v>0</v>
      </c>
    </row>
    <row r="63" spans="1:17" ht="13.5" customHeight="1" x14ac:dyDescent="0.35">
      <c r="A63" s="57"/>
      <c r="B63" s="58"/>
      <c r="C63" s="58"/>
      <c r="D63" s="59"/>
      <c r="E63" s="76"/>
      <c r="F63" s="53">
        <f t="shared" si="4"/>
        <v>0</v>
      </c>
      <c r="G63" s="54">
        <v>1</v>
      </c>
      <c r="H63" s="55">
        <f t="shared" si="5"/>
        <v>0</v>
      </c>
      <c r="I63" s="56"/>
      <c r="J63" s="66"/>
      <c r="K63" s="67"/>
      <c r="L63" s="66"/>
      <c r="M63" s="68"/>
      <c r="P63" s="29">
        <f t="shared" si="6"/>
        <v>0</v>
      </c>
      <c r="Q63" s="29">
        <f t="shared" si="7"/>
        <v>0</v>
      </c>
    </row>
    <row r="64" spans="1:17" ht="13.5" customHeight="1" x14ac:dyDescent="0.35">
      <c r="A64" s="57"/>
      <c r="B64" s="58"/>
      <c r="C64" s="58"/>
      <c r="D64" s="59"/>
      <c r="E64" s="76"/>
      <c r="F64" s="53">
        <f t="shared" si="4"/>
        <v>0</v>
      </c>
      <c r="G64" s="54">
        <v>1</v>
      </c>
      <c r="H64" s="55">
        <f t="shared" si="5"/>
        <v>0</v>
      </c>
      <c r="I64" s="56"/>
      <c r="J64" s="66"/>
      <c r="K64" s="67"/>
      <c r="L64" s="66"/>
      <c r="M64" s="68"/>
      <c r="P64" s="29">
        <f t="shared" si="6"/>
        <v>0</v>
      </c>
      <c r="Q64" s="29">
        <f t="shared" si="7"/>
        <v>0</v>
      </c>
    </row>
    <row r="65" spans="1:17" ht="13.5" customHeight="1" x14ac:dyDescent="0.35">
      <c r="A65" s="57"/>
      <c r="B65" s="58"/>
      <c r="C65" s="58"/>
      <c r="D65" s="59"/>
      <c r="E65" s="76"/>
      <c r="F65" s="53">
        <f t="shared" si="4"/>
        <v>0</v>
      </c>
      <c r="G65" s="54">
        <v>1</v>
      </c>
      <c r="H65" s="55">
        <f t="shared" si="5"/>
        <v>0</v>
      </c>
      <c r="I65" s="56"/>
      <c r="J65" s="66"/>
      <c r="K65" s="67"/>
      <c r="L65" s="66"/>
      <c r="M65" s="68"/>
      <c r="P65" s="29">
        <f t="shared" si="6"/>
        <v>0</v>
      </c>
      <c r="Q65" s="29">
        <f t="shared" si="7"/>
        <v>0</v>
      </c>
    </row>
    <row r="66" spans="1:17" ht="13.5" customHeight="1" x14ac:dyDescent="0.35">
      <c r="A66" s="57"/>
      <c r="B66" s="58"/>
      <c r="C66" s="58"/>
      <c r="D66" s="59"/>
      <c r="E66" s="76"/>
      <c r="F66" s="53">
        <f t="shared" si="4"/>
        <v>0</v>
      </c>
      <c r="G66" s="54">
        <v>1</v>
      </c>
      <c r="H66" s="55">
        <f t="shared" si="5"/>
        <v>0</v>
      </c>
      <c r="I66" s="56"/>
      <c r="J66" s="66"/>
      <c r="K66" s="67"/>
      <c r="L66" s="66"/>
      <c r="M66" s="68"/>
      <c r="P66" s="29">
        <f t="shared" si="6"/>
        <v>0</v>
      </c>
      <c r="Q66" s="29">
        <f t="shared" si="7"/>
        <v>0</v>
      </c>
    </row>
    <row r="67" spans="1:17" ht="13.5" customHeight="1" x14ac:dyDescent="0.35">
      <c r="A67" s="57"/>
      <c r="B67" s="58"/>
      <c r="C67" s="58"/>
      <c r="D67" s="59"/>
      <c r="E67" s="76"/>
      <c r="F67" s="53">
        <f t="shared" si="4"/>
        <v>0</v>
      </c>
      <c r="G67" s="54">
        <v>1</v>
      </c>
      <c r="H67" s="55">
        <f t="shared" si="5"/>
        <v>0</v>
      </c>
      <c r="I67" s="56"/>
      <c r="J67" s="66"/>
      <c r="K67" s="67"/>
      <c r="L67" s="66"/>
      <c r="M67" s="68"/>
      <c r="P67" s="29">
        <f t="shared" si="6"/>
        <v>0</v>
      </c>
      <c r="Q67" s="29">
        <f t="shared" si="7"/>
        <v>0</v>
      </c>
    </row>
    <row r="68" spans="1:17" ht="13.5" customHeight="1" x14ac:dyDescent="0.35">
      <c r="A68" s="57"/>
      <c r="B68" s="58"/>
      <c r="C68" s="58"/>
      <c r="D68" s="59"/>
      <c r="E68" s="76"/>
      <c r="F68" s="53">
        <f t="shared" si="4"/>
        <v>0</v>
      </c>
      <c r="G68" s="54">
        <v>1</v>
      </c>
      <c r="H68" s="55">
        <f t="shared" si="5"/>
        <v>0</v>
      </c>
      <c r="I68" s="56"/>
      <c r="J68" s="66"/>
      <c r="K68" s="67"/>
      <c r="L68" s="66"/>
      <c r="M68" s="68"/>
      <c r="P68" s="29">
        <f t="shared" si="6"/>
        <v>0</v>
      </c>
      <c r="Q68" s="29">
        <f t="shared" si="7"/>
        <v>0</v>
      </c>
    </row>
    <row r="69" spans="1:17" ht="13.5" customHeight="1" x14ac:dyDescent="0.35">
      <c r="A69" s="57"/>
      <c r="B69" s="58"/>
      <c r="C69" s="58"/>
      <c r="D69" s="59"/>
      <c r="E69" s="76"/>
      <c r="F69" s="53">
        <f t="shared" si="4"/>
        <v>0</v>
      </c>
      <c r="G69" s="54">
        <v>1</v>
      </c>
      <c r="H69" s="55">
        <f t="shared" si="5"/>
        <v>0</v>
      </c>
      <c r="I69" s="56"/>
      <c r="J69" s="66"/>
      <c r="K69" s="67"/>
      <c r="L69" s="66"/>
      <c r="M69" s="68"/>
      <c r="P69" s="29">
        <f t="shared" si="6"/>
        <v>0</v>
      </c>
      <c r="Q69" s="29">
        <f t="shared" si="7"/>
        <v>0</v>
      </c>
    </row>
    <row r="70" spans="1:17" ht="13.5" customHeight="1" x14ac:dyDescent="0.35">
      <c r="A70" s="57"/>
      <c r="B70" s="58"/>
      <c r="C70" s="58"/>
      <c r="D70" s="59"/>
      <c r="E70" s="76"/>
      <c r="F70" s="53">
        <f t="shared" si="4"/>
        <v>0</v>
      </c>
      <c r="G70" s="54">
        <v>1</v>
      </c>
      <c r="H70" s="55">
        <f t="shared" si="5"/>
        <v>0</v>
      </c>
      <c r="I70" s="56"/>
      <c r="J70" s="66"/>
      <c r="K70" s="67"/>
      <c r="L70" s="66"/>
      <c r="M70" s="68"/>
      <c r="P70" s="29">
        <f t="shared" si="6"/>
        <v>0</v>
      </c>
      <c r="Q70" s="29">
        <f t="shared" si="7"/>
        <v>0</v>
      </c>
    </row>
    <row r="71" spans="1:17" ht="13.5" customHeight="1" x14ac:dyDescent="0.35">
      <c r="A71" s="57"/>
      <c r="B71" s="58"/>
      <c r="C71" s="58"/>
      <c r="D71" s="59"/>
      <c r="E71" s="76"/>
      <c r="F71" s="53">
        <f t="shared" si="4"/>
        <v>0</v>
      </c>
      <c r="G71" s="54">
        <v>1</v>
      </c>
      <c r="H71" s="55">
        <f t="shared" si="5"/>
        <v>0</v>
      </c>
      <c r="I71" s="56"/>
      <c r="J71" s="66"/>
      <c r="K71" s="67"/>
      <c r="L71" s="66"/>
      <c r="M71" s="68"/>
      <c r="P71" s="29">
        <f t="shared" si="6"/>
        <v>0</v>
      </c>
      <c r="Q71" s="29">
        <f t="shared" si="7"/>
        <v>0</v>
      </c>
    </row>
    <row r="72" spans="1:17" ht="13.5" customHeight="1" x14ac:dyDescent="0.35">
      <c r="A72" s="57"/>
      <c r="B72" s="58"/>
      <c r="C72" s="58"/>
      <c r="D72" s="59"/>
      <c r="E72" s="76"/>
      <c r="F72" s="53">
        <f t="shared" si="4"/>
        <v>0</v>
      </c>
      <c r="G72" s="54">
        <v>1</v>
      </c>
      <c r="H72" s="55">
        <f t="shared" si="5"/>
        <v>0</v>
      </c>
      <c r="I72" s="56"/>
      <c r="J72" s="66"/>
      <c r="K72" s="67"/>
      <c r="L72" s="66"/>
      <c r="M72" s="68"/>
      <c r="P72" s="29">
        <f t="shared" si="6"/>
        <v>0</v>
      </c>
      <c r="Q72" s="29">
        <f t="shared" si="7"/>
        <v>0</v>
      </c>
    </row>
    <row r="73" spans="1:17" ht="13.5" customHeight="1" x14ac:dyDescent="0.35">
      <c r="A73" s="57"/>
      <c r="B73" s="58"/>
      <c r="C73" s="58"/>
      <c r="D73" s="59"/>
      <c r="E73" s="76"/>
      <c r="F73" s="53">
        <f t="shared" si="4"/>
        <v>0</v>
      </c>
      <c r="G73" s="54">
        <v>1</v>
      </c>
      <c r="H73" s="55">
        <f t="shared" si="5"/>
        <v>0</v>
      </c>
      <c r="I73" s="56"/>
      <c r="J73" s="66"/>
      <c r="K73" s="67"/>
      <c r="L73" s="66"/>
      <c r="M73" s="68"/>
      <c r="P73" s="29">
        <f t="shared" si="6"/>
        <v>0</v>
      </c>
      <c r="Q73" s="29">
        <f t="shared" si="7"/>
        <v>0</v>
      </c>
    </row>
    <row r="74" spans="1:17" ht="13.5" customHeight="1" x14ac:dyDescent="0.35">
      <c r="A74" s="57"/>
      <c r="B74" s="58"/>
      <c r="C74" s="58"/>
      <c r="D74" s="59"/>
      <c r="E74" s="76"/>
      <c r="F74" s="53">
        <f t="shared" si="4"/>
        <v>0</v>
      </c>
      <c r="G74" s="54">
        <v>1</v>
      </c>
      <c r="H74" s="55">
        <f t="shared" si="5"/>
        <v>0</v>
      </c>
      <c r="I74" s="56"/>
      <c r="J74" s="66"/>
      <c r="K74" s="67"/>
      <c r="L74" s="66"/>
      <c r="M74" s="68"/>
      <c r="P74" s="29">
        <f t="shared" si="6"/>
        <v>0</v>
      </c>
      <c r="Q74" s="29">
        <f t="shared" si="7"/>
        <v>0</v>
      </c>
    </row>
    <row r="75" spans="1:17" ht="13.5" customHeight="1" x14ac:dyDescent="0.35">
      <c r="A75" s="57"/>
      <c r="B75" s="58"/>
      <c r="C75" s="58"/>
      <c r="D75" s="59"/>
      <c r="E75" s="76"/>
      <c r="F75" s="53">
        <f t="shared" si="4"/>
        <v>0</v>
      </c>
      <c r="G75" s="54">
        <v>1</v>
      </c>
      <c r="H75" s="55">
        <f t="shared" si="5"/>
        <v>0</v>
      </c>
      <c r="I75" s="56"/>
      <c r="J75" s="66"/>
      <c r="K75" s="67"/>
      <c r="L75" s="66"/>
      <c r="M75" s="68"/>
      <c r="P75" s="29">
        <f t="shared" si="6"/>
        <v>0</v>
      </c>
      <c r="Q75" s="29">
        <f t="shared" si="7"/>
        <v>0</v>
      </c>
    </row>
    <row r="76" spans="1:17" ht="13.5" customHeight="1" x14ac:dyDescent="0.35">
      <c r="A76" s="57"/>
      <c r="B76" s="58"/>
      <c r="C76" s="58"/>
      <c r="D76" s="59"/>
      <c r="E76" s="76"/>
      <c r="F76" s="53">
        <f t="shared" si="4"/>
        <v>0</v>
      </c>
      <c r="G76" s="54">
        <v>1</v>
      </c>
      <c r="H76" s="55">
        <f t="shared" si="5"/>
        <v>0</v>
      </c>
      <c r="I76" s="56"/>
      <c r="J76" s="66"/>
      <c r="K76" s="67"/>
      <c r="L76" s="66"/>
      <c r="M76" s="68"/>
      <c r="P76" s="29">
        <f t="shared" si="6"/>
        <v>0</v>
      </c>
      <c r="Q76" s="29">
        <f t="shared" si="7"/>
        <v>0</v>
      </c>
    </row>
    <row r="77" spans="1:17" ht="13.5" customHeight="1" x14ac:dyDescent="0.35">
      <c r="A77" s="57"/>
      <c r="B77" s="58"/>
      <c r="C77" s="58"/>
      <c r="D77" s="59"/>
      <c r="E77" s="76"/>
      <c r="F77" s="53">
        <f t="shared" si="4"/>
        <v>0</v>
      </c>
      <c r="G77" s="54">
        <v>1</v>
      </c>
      <c r="H77" s="55">
        <f t="shared" si="5"/>
        <v>0</v>
      </c>
      <c r="I77" s="56"/>
      <c r="J77" s="66"/>
      <c r="K77" s="67"/>
      <c r="L77" s="66"/>
      <c r="M77" s="68"/>
      <c r="P77" s="29">
        <f t="shared" si="6"/>
        <v>0</v>
      </c>
      <c r="Q77" s="29">
        <f t="shared" si="7"/>
        <v>0</v>
      </c>
    </row>
    <row r="78" spans="1:17" ht="13.5" customHeight="1" x14ac:dyDescent="0.35">
      <c r="A78" s="57"/>
      <c r="B78" s="58"/>
      <c r="C78" s="58"/>
      <c r="D78" s="59"/>
      <c r="E78" s="76"/>
      <c r="F78" s="53">
        <f t="shared" si="4"/>
        <v>0</v>
      </c>
      <c r="G78" s="54">
        <v>1</v>
      </c>
      <c r="H78" s="55">
        <f t="shared" si="5"/>
        <v>0</v>
      </c>
      <c r="I78" s="56"/>
      <c r="J78" s="66"/>
      <c r="K78" s="67"/>
      <c r="L78" s="66"/>
      <c r="M78" s="68"/>
      <c r="P78" s="29">
        <f t="shared" si="6"/>
        <v>0</v>
      </c>
      <c r="Q78" s="29">
        <f t="shared" si="7"/>
        <v>0</v>
      </c>
    </row>
    <row r="79" spans="1:17" ht="13.5" customHeight="1" x14ac:dyDescent="0.35">
      <c r="A79" s="57"/>
      <c r="B79" s="58"/>
      <c r="C79" s="58"/>
      <c r="D79" s="59"/>
      <c r="E79" s="76"/>
      <c r="F79" s="53">
        <f t="shared" si="4"/>
        <v>0</v>
      </c>
      <c r="G79" s="54">
        <v>1</v>
      </c>
      <c r="H79" s="55">
        <f t="shared" si="5"/>
        <v>0</v>
      </c>
      <c r="I79" s="56"/>
      <c r="J79" s="66"/>
      <c r="K79" s="67"/>
      <c r="L79" s="66"/>
      <c r="M79" s="68"/>
      <c r="P79" s="29">
        <f t="shared" si="6"/>
        <v>0</v>
      </c>
      <c r="Q79" s="29">
        <f t="shared" si="7"/>
        <v>0</v>
      </c>
    </row>
    <row r="80" spans="1:17" ht="13.5" customHeight="1" x14ac:dyDescent="0.35">
      <c r="A80" s="57"/>
      <c r="B80" s="58"/>
      <c r="C80" s="58"/>
      <c r="D80" s="59"/>
      <c r="E80" s="76"/>
      <c r="F80" s="53">
        <f t="shared" si="4"/>
        <v>0</v>
      </c>
      <c r="G80" s="54">
        <v>1</v>
      </c>
      <c r="H80" s="55">
        <f t="shared" si="5"/>
        <v>0</v>
      </c>
      <c r="I80" s="56"/>
      <c r="J80" s="66"/>
      <c r="K80" s="67"/>
      <c r="L80" s="66"/>
      <c r="M80" s="68"/>
      <c r="P80" s="29">
        <f t="shared" si="6"/>
        <v>0</v>
      </c>
      <c r="Q80" s="29">
        <f t="shared" si="7"/>
        <v>0</v>
      </c>
    </row>
    <row r="81" spans="1:17" ht="13.5" customHeight="1" x14ac:dyDescent="0.35">
      <c r="A81" s="57"/>
      <c r="B81" s="58"/>
      <c r="C81" s="58"/>
      <c r="D81" s="59"/>
      <c r="E81" s="76"/>
      <c r="F81" s="53">
        <f t="shared" si="4"/>
        <v>0</v>
      </c>
      <c r="G81" s="54">
        <v>1</v>
      </c>
      <c r="H81" s="55">
        <f t="shared" si="5"/>
        <v>0</v>
      </c>
      <c r="I81" s="56"/>
      <c r="J81" s="66"/>
      <c r="K81" s="67"/>
      <c r="L81" s="66"/>
      <c r="M81" s="68"/>
      <c r="P81" s="29">
        <f t="shared" si="6"/>
        <v>0</v>
      </c>
      <c r="Q81" s="29">
        <f t="shared" si="7"/>
        <v>0</v>
      </c>
    </row>
    <row r="82" spans="1:17" ht="13.5" customHeight="1" x14ac:dyDescent="0.35">
      <c r="A82" s="57"/>
      <c r="B82" s="58"/>
      <c r="C82" s="58"/>
      <c r="D82" s="59"/>
      <c r="E82" s="76"/>
      <c r="F82" s="53">
        <f t="shared" si="4"/>
        <v>0</v>
      </c>
      <c r="G82" s="54">
        <v>1</v>
      </c>
      <c r="H82" s="55">
        <f t="shared" si="5"/>
        <v>0</v>
      </c>
      <c r="I82" s="56"/>
      <c r="J82" s="66"/>
      <c r="K82" s="67"/>
      <c r="L82" s="66"/>
      <c r="M82" s="68"/>
      <c r="P82" s="29">
        <f t="shared" si="6"/>
        <v>0</v>
      </c>
      <c r="Q82" s="29">
        <f t="shared" si="7"/>
        <v>0</v>
      </c>
    </row>
    <row r="83" spans="1:17" ht="13.5" customHeight="1" x14ac:dyDescent="0.35">
      <c r="A83" s="57"/>
      <c r="B83" s="58"/>
      <c r="C83" s="58"/>
      <c r="D83" s="59"/>
      <c r="E83" s="76"/>
      <c r="F83" s="53">
        <f t="shared" si="4"/>
        <v>0</v>
      </c>
      <c r="G83" s="54">
        <v>1</v>
      </c>
      <c r="H83" s="55">
        <f t="shared" si="5"/>
        <v>0</v>
      </c>
      <c r="I83" s="56"/>
      <c r="J83" s="66"/>
      <c r="K83" s="67"/>
      <c r="L83" s="66"/>
      <c r="M83" s="68"/>
      <c r="P83" s="29">
        <f t="shared" si="6"/>
        <v>0</v>
      </c>
      <c r="Q83" s="29">
        <f t="shared" si="7"/>
        <v>0</v>
      </c>
    </row>
    <row r="84" spans="1:17" ht="13.5" customHeight="1" x14ac:dyDescent="0.35">
      <c r="A84" s="57"/>
      <c r="B84" s="58"/>
      <c r="C84" s="58"/>
      <c r="D84" s="59"/>
      <c r="E84" s="76"/>
      <c r="F84" s="53">
        <f t="shared" si="4"/>
        <v>0</v>
      </c>
      <c r="G84" s="54">
        <v>1</v>
      </c>
      <c r="H84" s="55">
        <f t="shared" si="5"/>
        <v>0</v>
      </c>
      <c r="I84" s="56"/>
      <c r="J84" s="66"/>
      <c r="K84" s="67"/>
      <c r="L84" s="66"/>
      <c r="M84" s="68"/>
      <c r="P84" s="29">
        <f t="shared" si="6"/>
        <v>0</v>
      </c>
      <c r="Q84" s="29">
        <f t="shared" si="7"/>
        <v>0</v>
      </c>
    </row>
    <row r="85" spans="1:17" ht="13.5" customHeight="1" x14ac:dyDescent="0.35">
      <c r="A85" s="57"/>
      <c r="B85" s="58"/>
      <c r="C85" s="58"/>
      <c r="D85" s="59"/>
      <c r="E85" s="76"/>
      <c r="F85" s="53">
        <f t="shared" si="4"/>
        <v>0</v>
      </c>
      <c r="G85" s="54">
        <v>1</v>
      </c>
      <c r="H85" s="55">
        <f t="shared" si="5"/>
        <v>0</v>
      </c>
      <c r="I85" s="56"/>
      <c r="J85" s="66"/>
      <c r="K85" s="67"/>
      <c r="L85" s="66"/>
      <c r="M85" s="68"/>
      <c r="P85" s="29">
        <f t="shared" si="6"/>
        <v>0</v>
      </c>
      <c r="Q85" s="29">
        <f t="shared" si="7"/>
        <v>0</v>
      </c>
    </row>
    <row r="86" spans="1:17" ht="13.5" customHeight="1" x14ac:dyDescent="0.35">
      <c r="A86" s="57"/>
      <c r="B86" s="58"/>
      <c r="C86" s="58"/>
      <c r="D86" s="59"/>
      <c r="E86" s="76"/>
      <c r="F86" s="53">
        <f t="shared" si="4"/>
        <v>0</v>
      </c>
      <c r="G86" s="54">
        <v>1</v>
      </c>
      <c r="H86" s="55">
        <f t="shared" si="5"/>
        <v>0</v>
      </c>
      <c r="I86" s="56"/>
      <c r="J86" s="66"/>
      <c r="K86" s="67"/>
      <c r="L86" s="66"/>
      <c r="M86" s="68"/>
      <c r="P86" s="29">
        <f t="shared" si="6"/>
        <v>0</v>
      </c>
      <c r="Q86" s="29">
        <f t="shared" si="7"/>
        <v>0</v>
      </c>
    </row>
    <row r="87" spans="1:17" ht="13.5" customHeight="1" x14ac:dyDescent="0.35">
      <c r="A87" s="57"/>
      <c r="B87" s="58"/>
      <c r="C87" s="58"/>
      <c r="D87" s="59"/>
      <c r="E87" s="76"/>
      <c r="F87" s="53">
        <f t="shared" si="4"/>
        <v>0</v>
      </c>
      <c r="G87" s="54">
        <v>1</v>
      </c>
      <c r="H87" s="55">
        <f t="shared" si="5"/>
        <v>0</v>
      </c>
      <c r="I87" s="56"/>
      <c r="J87" s="66"/>
      <c r="K87" s="67"/>
      <c r="L87" s="66"/>
      <c r="M87" s="68"/>
      <c r="P87" s="29">
        <f t="shared" si="6"/>
        <v>0</v>
      </c>
      <c r="Q87" s="29">
        <f t="shared" si="7"/>
        <v>0</v>
      </c>
    </row>
    <row r="88" spans="1:17" ht="13.5" customHeight="1" x14ac:dyDescent="0.35">
      <c r="A88" s="57"/>
      <c r="B88" s="58"/>
      <c r="C88" s="58"/>
      <c r="D88" s="59"/>
      <c r="E88" s="76"/>
      <c r="F88" s="53">
        <f t="shared" si="4"/>
        <v>0</v>
      </c>
      <c r="G88" s="54">
        <v>1</v>
      </c>
      <c r="H88" s="55">
        <f t="shared" si="5"/>
        <v>0</v>
      </c>
      <c r="I88" s="56"/>
      <c r="J88" s="66"/>
      <c r="K88" s="67"/>
      <c r="L88" s="66"/>
      <c r="M88" s="68"/>
      <c r="P88" s="29">
        <f t="shared" si="6"/>
        <v>0</v>
      </c>
      <c r="Q88" s="29">
        <f t="shared" si="7"/>
        <v>0</v>
      </c>
    </row>
    <row r="89" spans="1:17" ht="13.5" customHeight="1" x14ac:dyDescent="0.35">
      <c r="A89" s="57"/>
      <c r="B89" s="58"/>
      <c r="C89" s="58"/>
      <c r="D89" s="59"/>
      <c r="E89" s="76"/>
      <c r="F89" s="53">
        <f t="shared" si="4"/>
        <v>0</v>
      </c>
      <c r="G89" s="54">
        <v>1</v>
      </c>
      <c r="H89" s="55">
        <f t="shared" si="5"/>
        <v>0</v>
      </c>
      <c r="I89" s="56"/>
      <c r="J89" s="66"/>
      <c r="K89" s="67"/>
      <c r="L89" s="66"/>
      <c r="M89" s="68"/>
      <c r="P89" s="29">
        <f t="shared" si="6"/>
        <v>0</v>
      </c>
      <c r="Q89" s="29">
        <f t="shared" si="7"/>
        <v>0</v>
      </c>
    </row>
    <row r="90" spans="1:17" ht="13.5" customHeight="1" x14ac:dyDescent="0.35">
      <c r="A90" s="57"/>
      <c r="B90" s="58"/>
      <c r="C90" s="58"/>
      <c r="D90" s="59"/>
      <c r="E90" s="76"/>
      <c r="F90" s="53">
        <f t="shared" si="4"/>
        <v>0</v>
      </c>
      <c r="G90" s="54">
        <v>1</v>
      </c>
      <c r="H90" s="55">
        <f t="shared" si="5"/>
        <v>0</v>
      </c>
      <c r="I90" s="56"/>
      <c r="J90" s="66"/>
      <c r="K90" s="67"/>
      <c r="L90" s="66"/>
      <c r="M90" s="68"/>
      <c r="P90" s="29">
        <f t="shared" si="6"/>
        <v>0</v>
      </c>
      <c r="Q90" s="29">
        <f t="shared" si="7"/>
        <v>0</v>
      </c>
    </row>
    <row r="91" spans="1:17" ht="13.5" customHeight="1" x14ac:dyDescent="0.35">
      <c r="A91" s="57"/>
      <c r="B91" s="58"/>
      <c r="C91" s="58"/>
      <c r="D91" s="59"/>
      <c r="E91" s="76"/>
      <c r="F91" s="53">
        <f t="shared" si="4"/>
        <v>0</v>
      </c>
      <c r="G91" s="54">
        <v>1</v>
      </c>
      <c r="H91" s="55">
        <f t="shared" si="5"/>
        <v>0</v>
      </c>
      <c r="I91" s="56"/>
      <c r="J91" s="66"/>
      <c r="K91" s="67"/>
      <c r="L91" s="66"/>
      <c r="M91" s="68"/>
      <c r="P91" s="29">
        <f t="shared" si="6"/>
        <v>0</v>
      </c>
      <c r="Q91" s="29">
        <f t="shared" si="7"/>
        <v>0</v>
      </c>
    </row>
    <row r="92" spans="1:17" ht="13.5" customHeight="1" x14ac:dyDescent="0.35">
      <c r="A92" s="57"/>
      <c r="B92" s="58"/>
      <c r="C92" s="58"/>
      <c r="D92" s="59"/>
      <c r="E92" s="76"/>
      <c r="F92" s="53">
        <f t="shared" si="4"/>
        <v>0</v>
      </c>
      <c r="G92" s="54">
        <v>1</v>
      </c>
      <c r="H92" s="55">
        <f t="shared" si="5"/>
        <v>0</v>
      </c>
      <c r="I92" s="56"/>
      <c r="J92" s="66"/>
      <c r="K92" s="67"/>
      <c r="L92" s="66"/>
      <c r="M92" s="68"/>
      <c r="P92" s="29">
        <f t="shared" si="6"/>
        <v>0</v>
      </c>
      <c r="Q92" s="29">
        <f t="shared" si="7"/>
        <v>0</v>
      </c>
    </row>
    <row r="93" spans="1:17" ht="13.5" customHeight="1" x14ac:dyDescent="0.35">
      <c r="A93" s="57"/>
      <c r="B93" s="58"/>
      <c r="C93" s="58"/>
      <c r="D93" s="59"/>
      <c r="E93" s="76"/>
      <c r="F93" s="53">
        <f t="shared" si="4"/>
        <v>0</v>
      </c>
      <c r="G93" s="54">
        <v>1</v>
      </c>
      <c r="H93" s="55">
        <f t="shared" si="5"/>
        <v>0</v>
      </c>
      <c r="I93" s="56"/>
      <c r="J93" s="66"/>
      <c r="K93" s="67"/>
      <c r="L93" s="66"/>
      <c r="M93" s="68"/>
      <c r="P93" s="29">
        <f t="shared" si="6"/>
        <v>0</v>
      </c>
      <c r="Q93" s="29">
        <f t="shared" si="7"/>
        <v>0</v>
      </c>
    </row>
    <row r="94" spans="1:17" ht="13.5" customHeight="1" x14ac:dyDescent="0.35">
      <c r="A94" s="57"/>
      <c r="B94" s="58"/>
      <c r="C94" s="58"/>
      <c r="D94" s="59"/>
      <c r="E94" s="76"/>
      <c r="F94" s="53">
        <f t="shared" si="4"/>
        <v>0</v>
      </c>
      <c r="G94" s="54">
        <v>1</v>
      </c>
      <c r="H94" s="55">
        <f t="shared" si="5"/>
        <v>0</v>
      </c>
      <c r="I94" s="56"/>
      <c r="J94" s="66"/>
      <c r="K94" s="67"/>
      <c r="L94" s="66"/>
      <c r="M94" s="68"/>
      <c r="P94" s="29">
        <f t="shared" si="6"/>
        <v>0</v>
      </c>
      <c r="Q94" s="29">
        <f t="shared" si="7"/>
        <v>0</v>
      </c>
    </row>
    <row r="95" spans="1:17" ht="13.5" customHeight="1" x14ac:dyDescent="0.35">
      <c r="A95" s="57"/>
      <c r="B95" s="58"/>
      <c r="C95" s="58"/>
      <c r="D95" s="59"/>
      <c r="E95" s="76"/>
      <c r="F95" s="53">
        <f t="shared" si="4"/>
        <v>0</v>
      </c>
      <c r="G95" s="54">
        <v>1</v>
      </c>
      <c r="H95" s="55">
        <f t="shared" si="5"/>
        <v>0</v>
      </c>
      <c r="I95" s="56"/>
      <c r="J95" s="66"/>
      <c r="K95" s="67"/>
      <c r="L95" s="66"/>
      <c r="M95" s="68"/>
      <c r="P95" s="29">
        <f t="shared" si="6"/>
        <v>0</v>
      </c>
      <c r="Q95" s="29">
        <f t="shared" si="7"/>
        <v>0</v>
      </c>
    </row>
    <row r="96" spans="1:17" ht="13.5" customHeight="1" x14ac:dyDescent="0.35">
      <c r="A96" s="57"/>
      <c r="B96" s="58"/>
      <c r="C96" s="58"/>
      <c r="D96" s="59"/>
      <c r="E96" s="76"/>
      <c r="F96" s="53">
        <f t="shared" si="4"/>
        <v>0</v>
      </c>
      <c r="G96" s="54">
        <v>1</v>
      </c>
      <c r="H96" s="55">
        <f t="shared" si="5"/>
        <v>0</v>
      </c>
      <c r="I96" s="56"/>
      <c r="J96" s="66"/>
      <c r="K96" s="67"/>
      <c r="L96" s="66"/>
      <c r="M96" s="68"/>
      <c r="P96" s="29">
        <f t="shared" si="6"/>
        <v>0</v>
      </c>
      <c r="Q96" s="29">
        <f t="shared" si="7"/>
        <v>0</v>
      </c>
    </row>
    <row r="97" spans="1:17" ht="13.5" customHeight="1" x14ac:dyDescent="0.35">
      <c r="A97" s="57"/>
      <c r="B97" s="58"/>
      <c r="C97" s="58"/>
      <c r="D97" s="59"/>
      <c r="E97" s="76"/>
      <c r="F97" s="53">
        <f t="shared" si="4"/>
        <v>0</v>
      </c>
      <c r="G97" s="54">
        <v>1</v>
      </c>
      <c r="H97" s="55">
        <f t="shared" si="5"/>
        <v>0</v>
      </c>
      <c r="I97" s="56"/>
      <c r="J97" s="66"/>
      <c r="K97" s="67"/>
      <c r="L97" s="66"/>
      <c r="M97" s="68"/>
      <c r="P97" s="29">
        <f t="shared" si="6"/>
        <v>0</v>
      </c>
      <c r="Q97" s="29">
        <f t="shared" si="7"/>
        <v>0</v>
      </c>
    </row>
    <row r="98" spans="1:17" ht="13.5" customHeight="1" x14ac:dyDescent="0.35">
      <c r="A98" s="57"/>
      <c r="B98" s="58"/>
      <c r="C98" s="58"/>
      <c r="D98" s="59"/>
      <c r="E98" s="76"/>
      <c r="F98" s="53">
        <f t="shared" si="4"/>
        <v>0</v>
      </c>
      <c r="G98" s="54">
        <v>1</v>
      </c>
      <c r="H98" s="55">
        <f t="shared" si="5"/>
        <v>0</v>
      </c>
      <c r="I98" s="56"/>
      <c r="J98" s="66"/>
      <c r="K98" s="67"/>
      <c r="L98" s="66"/>
      <c r="M98" s="68"/>
      <c r="P98" s="29">
        <f t="shared" si="6"/>
        <v>0</v>
      </c>
      <c r="Q98" s="29">
        <f t="shared" si="7"/>
        <v>0</v>
      </c>
    </row>
    <row r="99" spans="1:17" ht="13.5" customHeight="1" x14ac:dyDescent="0.35">
      <c r="A99" s="57"/>
      <c r="B99" s="58"/>
      <c r="C99" s="58"/>
      <c r="D99" s="59"/>
      <c r="E99" s="76"/>
      <c r="F99" s="53">
        <f t="shared" si="4"/>
        <v>0</v>
      </c>
      <c r="G99" s="54">
        <v>1</v>
      </c>
      <c r="H99" s="55">
        <f t="shared" si="5"/>
        <v>0</v>
      </c>
      <c r="I99" s="56"/>
      <c r="J99" s="66"/>
      <c r="K99" s="67"/>
      <c r="L99" s="66"/>
      <c r="M99" s="68"/>
      <c r="P99" s="29">
        <f t="shared" si="6"/>
        <v>0</v>
      </c>
      <c r="Q99" s="29">
        <f t="shared" si="7"/>
        <v>0</v>
      </c>
    </row>
    <row r="100" spans="1:17" ht="13.5" customHeight="1" x14ac:dyDescent="0.35">
      <c r="A100" s="57"/>
      <c r="B100" s="58"/>
      <c r="C100" s="58"/>
      <c r="D100" s="59"/>
      <c r="E100" s="76"/>
      <c r="F100" s="53">
        <f t="shared" si="4"/>
        <v>0</v>
      </c>
      <c r="G100" s="54">
        <v>1</v>
      </c>
      <c r="H100" s="55">
        <f t="shared" si="5"/>
        <v>0</v>
      </c>
      <c r="I100" s="56"/>
      <c r="J100" s="66"/>
      <c r="K100" s="67"/>
      <c r="L100" s="66"/>
      <c r="M100" s="68"/>
      <c r="P100" s="29">
        <f t="shared" si="6"/>
        <v>0</v>
      </c>
      <c r="Q100" s="29">
        <f t="shared" si="7"/>
        <v>0</v>
      </c>
    </row>
    <row r="101" spans="1:17" ht="13.5" customHeight="1" x14ac:dyDescent="0.35">
      <c r="A101" s="57"/>
      <c r="B101" s="58"/>
      <c r="C101" s="58"/>
      <c r="D101" s="59"/>
      <c r="E101" s="76"/>
      <c r="F101" s="53">
        <f t="shared" si="4"/>
        <v>0</v>
      </c>
      <c r="G101" s="54">
        <v>1</v>
      </c>
      <c r="H101" s="55">
        <f t="shared" si="5"/>
        <v>0</v>
      </c>
      <c r="I101" s="56"/>
      <c r="J101" s="66"/>
      <c r="K101" s="67"/>
      <c r="L101" s="66"/>
      <c r="M101" s="68"/>
      <c r="P101" s="29">
        <f t="shared" si="6"/>
        <v>0</v>
      </c>
      <c r="Q101" s="29">
        <f t="shared" si="7"/>
        <v>0</v>
      </c>
    </row>
    <row r="102" spans="1:17" ht="13.5" customHeight="1" x14ac:dyDescent="0.35">
      <c r="A102" s="57"/>
      <c r="B102" s="58"/>
      <c r="C102" s="58"/>
      <c r="D102" s="59"/>
      <c r="E102" s="76"/>
      <c r="F102" s="53">
        <f t="shared" si="4"/>
        <v>0</v>
      </c>
      <c r="G102" s="54">
        <v>1</v>
      </c>
      <c r="H102" s="55">
        <f t="shared" si="5"/>
        <v>0</v>
      </c>
      <c r="I102" s="56"/>
      <c r="J102" s="66"/>
      <c r="K102" s="67"/>
      <c r="L102" s="66"/>
      <c r="M102" s="68"/>
      <c r="P102" s="29">
        <f t="shared" si="6"/>
        <v>0</v>
      </c>
      <c r="Q102" s="29">
        <f t="shared" si="7"/>
        <v>0</v>
      </c>
    </row>
    <row r="103" spans="1:17" ht="13.5" customHeight="1" x14ac:dyDescent="0.35">
      <c r="A103" s="57"/>
      <c r="B103" s="58"/>
      <c r="C103" s="58"/>
      <c r="D103" s="59"/>
      <c r="E103" s="76"/>
      <c r="F103" s="53">
        <f t="shared" si="4"/>
        <v>0</v>
      </c>
      <c r="G103" s="54">
        <v>1</v>
      </c>
      <c r="H103" s="55">
        <f t="shared" si="5"/>
        <v>0</v>
      </c>
      <c r="I103" s="56"/>
      <c r="J103" s="66"/>
      <c r="K103" s="67"/>
      <c r="L103" s="66"/>
      <c r="M103" s="68"/>
      <c r="P103" s="29">
        <f t="shared" si="6"/>
        <v>0</v>
      </c>
      <c r="Q103" s="29">
        <f t="shared" si="7"/>
        <v>0</v>
      </c>
    </row>
    <row r="104" spans="1:17" ht="13.5" customHeight="1" x14ac:dyDescent="0.35">
      <c r="A104" s="57"/>
      <c r="B104" s="58"/>
      <c r="C104" s="58"/>
      <c r="D104" s="59"/>
      <c r="E104" s="76"/>
      <c r="F104" s="53">
        <f t="shared" si="4"/>
        <v>0</v>
      </c>
      <c r="G104" s="54">
        <v>1</v>
      </c>
      <c r="H104" s="55">
        <f t="shared" si="5"/>
        <v>0</v>
      </c>
      <c r="I104" s="56"/>
      <c r="J104" s="66"/>
      <c r="K104" s="67"/>
      <c r="L104" s="66"/>
      <c r="M104" s="68"/>
      <c r="P104" s="29">
        <f t="shared" si="6"/>
        <v>0</v>
      </c>
      <c r="Q104" s="29">
        <f t="shared" si="7"/>
        <v>0</v>
      </c>
    </row>
    <row r="105" spans="1:17" ht="13.5" customHeight="1" x14ac:dyDescent="0.35">
      <c r="A105" s="57"/>
      <c r="B105" s="58"/>
      <c r="C105" s="58"/>
      <c r="D105" s="59"/>
      <c r="E105" s="76"/>
      <c r="F105" s="53">
        <f t="shared" si="4"/>
        <v>0</v>
      </c>
      <c r="G105" s="54">
        <v>1</v>
      </c>
      <c r="H105" s="55">
        <f t="shared" si="5"/>
        <v>0</v>
      </c>
      <c r="I105" s="56"/>
      <c r="J105" s="66"/>
      <c r="K105" s="67"/>
      <c r="L105" s="66"/>
      <c r="M105" s="68"/>
      <c r="P105" s="29">
        <f t="shared" si="6"/>
        <v>0</v>
      </c>
      <c r="Q105" s="29">
        <f t="shared" si="7"/>
        <v>0</v>
      </c>
    </row>
    <row r="106" spans="1:17" ht="13.5" customHeight="1" x14ac:dyDescent="0.35">
      <c r="A106" s="57"/>
      <c r="B106" s="58"/>
      <c r="C106" s="58"/>
      <c r="D106" s="59"/>
      <c r="E106" s="76"/>
      <c r="F106" s="53">
        <f t="shared" si="4"/>
        <v>0</v>
      </c>
      <c r="G106" s="54">
        <v>1</v>
      </c>
      <c r="H106" s="55">
        <f t="shared" si="5"/>
        <v>0</v>
      </c>
      <c r="I106" s="56"/>
      <c r="J106" s="66"/>
      <c r="K106" s="67"/>
      <c r="L106" s="66"/>
      <c r="M106" s="68"/>
      <c r="P106" s="29">
        <f t="shared" si="6"/>
        <v>0</v>
      </c>
      <c r="Q106" s="29">
        <f t="shared" si="7"/>
        <v>0</v>
      </c>
    </row>
    <row r="107" spans="1:17" ht="13.5" customHeight="1" x14ac:dyDescent="0.35">
      <c r="A107" s="57"/>
      <c r="B107" s="58"/>
      <c r="C107" s="58"/>
      <c r="D107" s="59"/>
      <c r="E107" s="76"/>
      <c r="F107" s="53">
        <f t="shared" si="4"/>
        <v>0</v>
      </c>
      <c r="G107" s="54">
        <v>1</v>
      </c>
      <c r="H107" s="55">
        <f t="shared" si="5"/>
        <v>0</v>
      </c>
      <c r="I107" s="56"/>
      <c r="J107" s="66"/>
      <c r="K107" s="67"/>
      <c r="L107" s="66"/>
      <c r="M107" s="68"/>
      <c r="P107" s="29">
        <f t="shared" si="6"/>
        <v>0</v>
      </c>
      <c r="Q107" s="29">
        <f t="shared" si="7"/>
        <v>0</v>
      </c>
    </row>
    <row r="108" spans="1:17" ht="13.5" customHeight="1" x14ac:dyDescent="0.35">
      <c r="A108" s="57"/>
      <c r="B108" s="58"/>
      <c r="C108" s="58"/>
      <c r="D108" s="59"/>
      <c r="E108" s="76"/>
      <c r="F108" s="53">
        <f t="shared" si="4"/>
        <v>0</v>
      </c>
      <c r="G108" s="54">
        <v>1</v>
      </c>
      <c r="H108" s="55">
        <f t="shared" si="5"/>
        <v>0</v>
      </c>
      <c r="I108" s="56"/>
      <c r="J108" s="66"/>
      <c r="K108" s="67"/>
      <c r="L108" s="66"/>
      <c r="M108" s="68"/>
      <c r="P108" s="29">
        <f t="shared" si="6"/>
        <v>0</v>
      </c>
      <c r="Q108" s="29">
        <f t="shared" si="7"/>
        <v>0</v>
      </c>
    </row>
    <row r="109" spans="1:17" ht="13.5" customHeight="1" x14ac:dyDescent="0.35">
      <c r="A109" s="57"/>
      <c r="B109" s="58"/>
      <c r="C109" s="58"/>
      <c r="D109" s="59"/>
      <c r="E109" s="76"/>
      <c r="F109" s="53">
        <f t="shared" si="4"/>
        <v>0</v>
      </c>
      <c r="G109" s="54">
        <v>1</v>
      </c>
      <c r="H109" s="55">
        <f t="shared" si="5"/>
        <v>0</v>
      </c>
      <c r="I109" s="56"/>
      <c r="J109" s="66"/>
      <c r="K109" s="67"/>
      <c r="L109" s="66"/>
      <c r="M109" s="68"/>
      <c r="P109" s="29">
        <f t="shared" si="6"/>
        <v>0</v>
      </c>
      <c r="Q109" s="29">
        <f t="shared" si="7"/>
        <v>0</v>
      </c>
    </row>
    <row r="110" spans="1:17" ht="13.5" customHeight="1" x14ac:dyDescent="0.35">
      <c r="A110" s="57"/>
      <c r="B110" s="58"/>
      <c r="C110" s="58"/>
      <c r="D110" s="59"/>
      <c r="E110" s="76"/>
      <c r="F110" s="53">
        <f t="shared" si="4"/>
        <v>0</v>
      </c>
      <c r="G110" s="54">
        <v>1</v>
      </c>
      <c r="H110" s="55">
        <f t="shared" si="5"/>
        <v>0</v>
      </c>
      <c r="I110" s="56"/>
      <c r="J110" s="66"/>
      <c r="K110" s="67"/>
      <c r="L110" s="66"/>
      <c r="M110" s="68"/>
      <c r="P110" s="29">
        <f t="shared" si="6"/>
        <v>0</v>
      </c>
      <c r="Q110" s="29">
        <f t="shared" si="7"/>
        <v>0</v>
      </c>
    </row>
    <row r="111" spans="1:17" ht="13.5" customHeight="1" x14ac:dyDescent="0.35">
      <c r="A111" s="57"/>
      <c r="B111" s="58"/>
      <c r="C111" s="58"/>
      <c r="D111" s="59"/>
      <c r="E111" s="76"/>
      <c r="F111" s="53">
        <f t="shared" si="4"/>
        <v>0</v>
      </c>
      <c r="G111" s="54">
        <v>1</v>
      </c>
      <c r="H111" s="55">
        <f t="shared" si="5"/>
        <v>0</v>
      </c>
      <c r="I111" s="56"/>
      <c r="J111" s="66"/>
      <c r="K111" s="67"/>
      <c r="L111" s="66"/>
      <c r="M111" s="68"/>
      <c r="P111" s="29">
        <f t="shared" si="6"/>
        <v>0</v>
      </c>
      <c r="Q111" s="29">
        <f t="shared" si="7"/>
        <v>0</v>
      </c>
    </row>
    <row r="112" spans="1:17" ht="13.5" customHeight="1" x14ac:dyDescent="0.35">
      <c r="A112" s="57"/>
      <c r="B112" s="58"/>
      <c r="C112" s="58"/>
      <c r="D112" s="59"/>
      <c r="E112" s="76"/>
      <c r="F112" s="53">
        <f t="shared" si="4"/>
        <v>0</v>
      </c>
      <c r="G112" s="54">
        <v>1</v>
      </c>
      <c r="H112" s="55">
        <f t="shared" si="5"/>
        <v>0</v>
      </c>
      <c r="I112" s="56"/>
      <c r="J112" s="66"/>
      <c r="K112" s="67"/>
      <c r="L112" s="66"/>
      <c r="M112" s="68"/>
      <c r="P112" s="29">
        <f t="shared" si="6"/>
        <v>0</v>
      </c>
      <c r="Q112" s="29">
        <f t="shared" si="7"/>
        <v>0</v>
      </c>
    </row>
    <row r="113" spans="1:17" ht="13.5" customHeight="1" x14ac:dyDescent="0.35">
      <c r="A113" s="57"/>
      <c r="B113" s="58"/>
      <c r="C113" s="58"/>
      <c r="D113" s="59"/>
      <c r="E113" s="76"/>
      <c r="F113" s="53">
        <f t="shared" si="4"/>
        <v>0</v>
      </c>
      <c r="G113" s="54">
        <v>1</v>
      </c>
      <c r="H113" s="55">
        <f t="shared" si="5"/>
        <v>0</v>
      </c>
      <c r="I113" s="56"/>
      <c r="J113" s="66"/>
      <c r="K113" s="67"/>
      <c r="L113" s="66"/>
      <c r="M113" s="68"/>
      <c r="P113" s="29">
        <f t="shared" si="6"/>
        <v>0</v>
      </c>
      <c r="Q113" s="29">
        <f t="shared" si="7"/>
        <v>0</v>
      </c>
    </row>
    <row r="114" spans="1:17" ht="13.5" customHeight="1" x14ac:dyDescent="0.35">
      <c r="A114" s="57"/>
      <c r="B114" s="58"/>
      <c r="C114" s="58"/>
      <c r="D114" s="59"/>
      <c r="E114" s="76"/>
      <c r="F114" s="53">
        <f t="shared" ref="F114:F118" si="8">D114*E114</f>
        <v>0</v>
      </c>
      <c r="G114" s="54">
        <v>1</v>
      </c>
      <c r="H114" s="55">
        <f t="shared" ref="H114:H118" si="9">ROUND(F114*G114,0)</f>
        <v>0</v>
      </c>
      <c r="I114" s="56"/>
      <c r="J114" s="66"/>
      <c r="K114" s="67"/>
      <c r="L114" s="66"/>
      <c r="M114" s="68"/>
      <c r="P114" s="29">
        <f t="shared" ref="P114:P118" si="10">IF(C114=$B$10,H114,0)</f>
        <v>0</v>
      </c>
      <c r="Q114" s="29">
        <f t="shared" ref="Q114:Q118" si="11">IF(C114=$B$11,H114,0)</f>
        <v>0</v>
      </c>
    </row>
    <row r="115" spans="1:17" ht="13.5" customHeight="1" x14ac:dyDescent="0.35">
      <c r="A115" s="57"/>
      <c r="B115" s="58"/>
      <c r="C115" s="58"/>
      <c r="D115" s="59"/>
      <c r="E115" s="76"/>
      <c r="F115" s="53">
        <f t="shared" si="8"/>
        <v>0</v>
      </c>
      <c r="G115" s="54">
        <v>1</v>
      </c>
      <c r="H115" s="55">
        <f t="shared" si="9"/>
        <v>0</v>
      </c>
      <c r="I115" s="56"/>
      <c r="J115" s="66"/>
      <c r="K115" s="67"/>
      <c r="L115" s="66"/>
      <c r="M115" s="68"/>
      <c r="P115" s="29">
        <f t="shared" si="10"/>
        <v>0</v>
      </c>
      <c r="Q115" s="29">
        <f t="shared" si="11"/>
        <v>0</v>
      </c>
    </row>
    <row r="116" spans="1:17" ht="13.5" customHeight="1" x14ac:dyDescent="0.35">
      <c r="A116" s="57"/>
      <c r="B116" s="58"/>
      <c r="C116" s="58"/>
      <c r="D116" s="59"/>
      <c r="E116" s="76"/>
      <c r="F116" s="53">
        <f t="shared" si="8"/>
        <v>0</v>
      </c>
      <c r="G116" s="54">
        <v>1</v>
      </c>
      <c r="H116" s="55">
        <f t="shared" si="9"/>
        <v>0</v>
      </c>
      <c r="I116" s="56"/>
      <c r="J116" s="66"/>
      <c r="K116" s="67"/>
      <c r="L116" s="66"/>
      <c r="M116" s="68"/>
      <c r="P116" s="29">
        <f t="shared" si="10"/>
        <v>0</v>
      </c>
      <c r="Q116" s="29">
        <f t="shared" si="11"/>
        <v>0</v>
      </c>
    </row>
    <row r="117" spans="1:17" ht="13.5" customHeight="1" x14ac:dyDescent="0.35">
      <c r="A117" s="57"/>
      <c r="B117" s="58"/>
      <c r="C117" s="58"/>
      <c r="D117" s="59"/>
      <c r="E117" s="76"/>
      <c r="F117" s="53">
        <f t="shared" si="8"/>
        <v>0</v>
      </c>
      <c r="G117" s="54">
        <v>1</v>
      </c>
      <c r="H117" s="55">
        <f t="shared" si="9"/>
        <v>0</v>
      </c>
      <c r="I117" s="56"/>
      <c r="J117" s="66"/>
      <c r="K117" s="67"/>
      <c r="L117" s="66"/>
      <c r="M117" s="68"/>
      <c r="P117" s="29">
        <f t="shared" si="10"/>
        <v>0</v>
      </c>
      <c r="Q117" s="29">
        <f t="shared" si="11"/>
        <v>0</v>
      </c>
    </row>
    <row r="118" spans="1:17" ht="13.5" customHeight="1" x14ac:dyDescent="0.35">
      <c r="A118" s="57"/>
      <c r="B118" s="58"/>
      <c r="C118" s="58"/>
      <c r="D118" s="59"/>
      <c r="E118" s="76"/>
      <c r="F118" s="53">
        <f t="shared" si="8"/>
        <v>0</v>
      </c>
      <c r="G118" s="54">
        <v>1</v>
      </c>
      <c r="H118" s="55">
        <f t="shared" si="9"/>
        <v>0</v>
      </c>
      <c r="I118" s="56"/>
      <c r="J118" s="66"/>
      <c r="K118" s="67"/>
      <c r="L118" s="66"/>
      <c r="M118" s="68"/>
      <c r="P118" s="29">
        <f t="shared" si="10"/>
        <v>0</v>
      </c>
      <c r="Q118" s="29">
        <f t="shared" si="11"/>
        <v>0</v>
      </c>
    </row>
    <row r="119" spans="1:17" ht="13.5" customHeight="1" x14ac:dyDescent="0.35">
      <c r="A119" s="116" t="s">
        <v>45</v>
      </c>
      <c r="B119" s="117"/>
      <c r="C119" s="117"/>
      <c r="D119" s="117"/>
      <c r="E119" s="117"/>
      <c r="F119" s="60">
        <f>SUM(F49:F118)</f>
        <v>0</v>
      </c>
      <c r="G119" s="69" t="s">
        <v>47</v>
      </c>
      <c r="H119" s="62">
        <f>SUM(H49:H118)</f>
        <v>0</v>
      </c>
      <c r="I119" s="63"/>
      <c r="J119" s="48"/>
      <c r="K119" s="70"/>
      <c r="L119" s="48"/>
      <c r="P119" s="29"/>
      <c r="Q119" s="29"/>
    </row>
    <row r="120" spans="1:17" ht="13.5" customHeight="1" x14ac:dyDescent="0.35">
      <c r="P120" s="29"/>
      <c r="Q120" s="29"/>
    </row>
    <row r="121" spans="1:17" ht="13.5" hidden="1" customHeight="1" x14ac:dyDescent="0.35">
      <c r="P121" s="29"/>
      <c r="Q121" s="29"/>
    </row>
    <row r="122" spans="1:17" ht="13.5" customHeight="1" x14ac:dyDescent="0.35">
      <c r="A122" s="115" t="s">
        <v>86</v>
      </c>
      <c r="B122" s="115"/>
      <c r="C122" s="115"/>
      <c r="D122" s="115"/>
      <c r="E122" s="115"/>
      <c r="F122" s="115"/>
      <c r="G122" s="115"/>
      <c r="H122" s="115"/>
      <c r="I122" s="115"/>
      <c r="J122" s="64"/>
      <c r="K122" s="64"/>
      <c r="L122" s="64"/>
      <c r="M122" s="64"/>
      <c r="N122" s="64"/>
      <c r="P122" s="29"/>
      <c r="Q122" s="29"/>
    </row>
    <row r="123" spans="1:17" ht="13.5" customHeight="1" x14ac:dyDescent="0.35">
      <c r="A123" s="49" t="s">
        <v>12</v>
      </c>
      <c r="B123" s="49" t="s">
        <v>14</v>
      </c>
      <c r="C123" s="49" t="s">
        <v>16</v>
      </c>
      <c r="D123" s="49" t="str">
        <f>IF(B7=C11,"Bruttó egységár",IF(B7=C10,"Nettó egységár","Kérjük adja meg az Áfa levonási jogot a B7 cellában"))</f>
        <v>Bruttó egységár</v>
      </c>
      <c r="E123" s="49" t="s">
        <v>18</v>
      </c>
      <c r="F123" s="49" t="str">
        <f>IF(B7=C11,"Bruttó ár",IF(B7=C10,"Nettó ár","Kérjük adja meg az Áfa levonási jogot a B7 cellában"))</f>
        <v>Bruttó ár</v>
      </c>
      <c r="G123" s="49" t="s">
        <v>20</v>
      </c>
      <c r="H123" s="49" t="s">
        <v>80</v>
      </c>
      <c r="I123" s="49" t="s">
        <v>22</v>
      </c>
      <c r="J123" s="65"/>
      <c r="K123" s="65"/>
      <c r="L123" s="65"/>
      <c r="M123" s="65"/>
      <c r="P123" s="29"/>
      <c r="Q123" s="29"/>
    </row>
    <row r="124" spans="1:17" ht="13.5" customHeight="1" x14ac:dyDescent="0.35">
      <c r="A124" s="50"/>
      <c r="B124" s="51"/>
      <c r="C124" s="51"/>
      <c r="D124" s="73"/>
      <c r="E124" s="73"/>
      <c r="F124" s="53">
        <f>D124*E124</f>
        <v>0</v>
      </c>
      <c r="G124" s="54">
        <v>1</v>
      </c>
      <c r="H124" s="55">
        <f>ROUND(F124*G124,0)</f>
        <v>0</v>
      </c>
      <c r="I124" s="56"/>
      <c r="J124" s="75"/>
      <c r="K124" s="68"/>
      <c r="L124" s="75"/>
      <c r="M124" s="75"/>
      <c r="P124" s="29">
        <f>IF(C124=$B$10,H124,0)</f>
        <v>0</v>
      </c>
      <c r="Q124" s="29">
        <f>IF(C124=$B$11,H124,0)</f>
        <v>0</v>
      </c>
    </row>
    <row r="125" spans="1:17" ht="13.5" customHeight="1" x14ac:dyDescent="0.35">
      <c r="A125" s="57"/>
      <c r="B125" s="58"/>
      <c r="C125" s="58"/>
      <c r="D125" s="76"/>
      <c r="E125" s="76"/>
      <c r="F125" s="53">
        <f t="shared" ref="F125:F158" si="12">D125*E125</f>
        <v>0</v>
      </c>
      <c r="G125" s="54">
        <v>1</v>
      </c>
      <c r="H125" s="55">
        <f t="shared" ref="H125:H158" si="13">ROUND(F125*G125,0)</f>
        <v>0</v>
      </c>
      <c r="I125" s="74"/>
      <c r="J125" s="75"/>
      <c r="K125" s="68"/>
      <c r="L125" s="75"/>
      <c r="M125" s="75"/>
      <c r="P125" s="29">
        <f t="shared" ref="P125:P158" si="14">IF(C125=$B$10,H125,0)</f>
        <v>0</v>
      </c>
      <c r="Q125" s="29">
        <f t="shared" ref="Q125:Q158" si="15">IF(C125=$B$11,H125,0)</f>
        <v>0</v>
      </c>
    </row>
    <row r="126" spans="1:17" ht="13.5" customHeight="1" x14ac:dyDescent="0.35">
      <c r="A126" s="57"/>
      <c r="B126" s="58"/>
      <c r="C126" s="58"/>
      <c r="D126" s="76"/>
      <c r="E126" s="76"/>
      <c r="F126" s="53">
        <f t="shared" si="12"/>
        <v>0</v>
      </c>
      <c r="G126" s="54">
        <v>1</v>
      </c>
      <c r="H126" s="55">
        <f t="shared" si="13"/>
        <v>0</v>
      </c>
      <c r="I126" s="74"/>
      <c r="J126" s="75"/>
      <c r="K126" s="68"/>
      <c r="L126" s="75"/>
      <c r="M126" s="75"/>
      <c r="P126" s="29">
        <f t="shared" si="14"/>
        <v>0</v>
      </c>
      <c r="Q126" s="29">
        <f t="shared" si="15"/>
        <v>0</v>
      </c>
    </row>
    <row r="127" spans="1:17" ht="13.5" customHeight="1" x14ac:dyDescent="0.35">
      <c r="A127" s="57"/>
      <c r="B127" s="58"/>
      <c r="C127" s="58"/>
      <c r="D127" s="73"/>
      <c r="E127" s="73"/>
      <c r="F127" s="53">
        <f t="shared" si="12"/>
        <v>0</v>
      </c>
      <c r="G127" s="54">
        <v>1</v>
      </c>
      <c r="H127" s="55">
        <f t="shared" si="13"/>
        <v>0</v>
      </c>
      <c r="I127" s="74"/>
      <c r="J127" s="75"/>
      <c r="K127" s="68"/>
      <c r="L127" s="75"/>
      <c r="M127" s="75"/>
      <c r="P127" s="29">
        <f t="shared" si="14"/>
        <v>0</v>
      </c>
      <c r="Q127" s="29">
        <f t="shared" si="15"/>
        <v>0</v>
      </c>
    </row>
    <row r="128" spans="1:17" ht="13.5" customHeight="1" x14ac:dyDescent="0.35">
      <c r="A128" s="57"/>
      <c r="B128" s="58"/>
      <c r="C128" s="58"/>
      <c r="D128" s="76"/>
      <c r="E128" s="76"/>
      <c r="F128" s="53">
        <f t="shared" si="12"/>
        <v>0</v>
      </c>
      <c r="G128" s="54">
        <v>1</v>
      </c>
      <c r="H128" s="55">
        <f t="shared" si="13"/>
        <v>0</v>
      </c>
      <c r="I128" s="74"/>
      <c r="J128" s="75"/>
      <c r="K128" s="68"/>
      <c r="L128" s="75"/>
      <c r="M128" s="75"/>
      <c r="P128" s="29">
        <f t="shared" si="14"/>
        <v>0</v>
      </c>
      <c r="Q128" s="29">
        <f t="shared" si="15"/>
        <v>0</v>
      </c>
    </row>
    <row r="129" spans="1:17" ht="13.5" customHeight="1" x14ac:dyDescent="0.35">
      <c r="A129" s="57"/>
      <c r="B129" s="58"/>
      <c r="C129" s="58"/>
      <c r="D129" s="76"/>
      <c r="E129" s="76"/>
      <c r="F129" s="53">
        <f t="shared" si="12"/>
        <v>0</v>
      </c>
      <c r="G129" s="54">
        <v>1</v>
      </c>
      <c r="H129" s="55">
        <f t="shared" si="13"/>
        <v>0</v>
      </c>
      <c r="I129" s="74"/>
      <c r="J129" s="75"/>
      <c r="K129" s="68"/>
      <c r="L129" s="75"/>
      <c r="M129" s="75"/>
      <c r="P129" s="29">
        <f t="shared" si="14"/>
        <v>0</v>
      </c>
      <c r="Q129" s="29">
        <f t="shared" si="15"/>
        <v>0</v>
      </c>
    </row>
    <row r="130" spans="1:17" ht="13.5" customHeight="1" x14ac:dyDescent="0.35">
      <c r="A130" s="57"/>
      <c r="B130" s="58"/>
      <c r="C130" s="58"/>
      <c r="D130" s="73"/>
      <c r="E130" s="73"/>
      <c r="F130" s="53">
        <f t="shared" si="12"/>
        <v>0</v>
      </c>
      <c r="G130" s="54">
        <v>1</v>
      </c>
      <c r="H130" s="55">
        <f t="shared" si="13"/>
        <v>0</v>
      </c>
      <c r="I130" s="74"/>
      <c r="J130" s="75"/>
      <c r="K130" s="68"/>
      <c r="L130" s="75"/>
      <c r="M130" s="75"/>
      <c r="P130" s="29">
        <f t="shared" si="14"/>
        <v>0</v>
      </c>
      <c r="Q130" s="29">
        <f t="shared" si="15"/>
        <v>0</v>
      </c>
    </row>
    <row r="131" spans="1:17" ht="13.5" customHeight="1" x14ac:dyDescent="0.35">
      <c r="A131" s="57"/>
      <c r="B131" s="58"/>
      <c r="C131" s="58"/>
      <c r="D131" s="76"/>
      <c r="E131" s="76"/>
      <c r="F131" s="53">
        <f t="shared" si="12"/>
        <v>0</v>
      </c>
      <c r="G131" s="54">
        <v>1</v>
      </c>
      <c r="H131" s="55">
        <f t="shared" si="13"/>
        <v>0</v>
      </c>
      <c r="I131" s="74"/>
      <c r="J131" s="75"/>
      <c r="K131" s="68"/>
      <c r="L131" s="75"/>
      <c r="M131" s="75"/>
      <c r="P131" s="29">
        <f t="shared" si="14"/>
        <v>0</v>
      </c>
      <c r="Q131" s="29">
        <f t="shared" si="15"/>
        <v>0</v>
      </c>
    </row>
    <row r="132" spans="1:17" ht="13.5" customHeight="1" x14ac:dyDescent="0.35">
      <c r="A132" s="57"/>
      <c r="B132" s="58"/>
      <c r="C132" s="58"/>
      <c r="D132" s="76"/>
      <c r="E132" s="76"/>
      <c r="F132" s="53">
        <f t="shared" si="12"/>
        <v>0</v>
      </c>
      <c r="G132" s="54">
        <v>1</v>
      </c>
      <c r="H132" s="55">
        <f t="shared" si="13"/>
        <v>0</v>
      </c>
      <c r="I132" s="74"/>
      <c r="J132" s="75"/>
      <c r="K132" s="68"/>
      <c r="L132" s="75"/>
      <c r="M132" s="75"/>
      <c r="P132" s="29">
        <f t="shared" si="14"/>
        <v>0</v>
      </c>
      <c r="Q132" s="29">
        <f t="shared" si="15"/>
        <v>0</v>
      </c>
    </row>
    <row r="133" spans="1:17" ht="13.5" customHeight="1" x14ac:dyDescent="0.35">
      <c r="A133" s="57"/>
      <c r="B133" s="58"/>
      <c r="C133" s="58"/>
      <c r="D133" s="73"/>
      <c r="E133" s="73"/>
      <c r="F133" s="53">
        <f t="shared" si="12"/>
        <v>0</v>
      </c>
      <c r="G133" s="54">
        <v>1</v>
      </c>
      <c r="H133" s="55">
        <f t="shared" si="13"/>
        <v>0</v>
      </c>
      <c r="I133" s="74"/>
      <c r="J133" s="75"/>
      <c r="K133" s="68"/>
      <c r="L133" s="75"/>
      <c r="M133" s="75"/>
      <c r="P133" s="29">
        <f t="shared" si="14"/>
        <v>0</v>
      </c>
      <c r="Q133" s="29">
        <f t="shared" si="15"/>
        <v>0</v>
      </c>
    </row>
    <row r="134" spans="1:17" ht="13.5" customHeight="1" x14ac:dyDescent="0.35">
      <c r="A134" s="57"/>
      <c r="B134" s="58"/>
      <c r="C134" s="58"/>
      <c r="D134" s="76"/>
      <c r="E134" s="76"/>
      <c r="F134" s="53">
        <f t="shared" si="12"/>
        <v>0</v>
      </c>
      <c r="G134" s="54">
        <v>1</v>
      </c>
      <c r="H134" s="55">
        <f t="shared" si="13"/>
        <v>0</v>
      </c>
      <c r="I134" s="74"/>
      <c r="J134" s="75"/>
      <c r="K134" s="68"/>
      <c r="L134" s="75"/>
      <c r="M134" s="75"/>
      <c r="P134" s="29">
        <f t="shared" si="14"/>
        <v>0</v>
      </c>
      <c r="Q134" s="29">
        <f t="shared" si="15"/>
        <v>0</v>
      </c>
    </row>
    <row r="135" spans="1:17" ht="13.5" customHeight="1" x14ac:dyDescent="0.35">
      <c r="A135" s="57"/>
      <c r="B135" s="58"/>
      <c r="C135" s="58"/>
      <c r="D135" s="76"/>
      <c r="E135" s="76"/>
      <c r="F135" s="53">
        <f t="shared" si="12"/>
        <v>0</v>
      </c>
      <c r="G135" s="54">
        <v>1</v>
      </c>
      <c r="H135" s="55">
        <f t="shared" si="13"/>
        <v>0</v>
      </c>
      <c r="I135" s="74"/>
      <c r="J135" s="75"/>
      <c r="K135" s="68"/>
      <c r="L135" s="75"/>
      <c r="M135" s="75"/>
      <c r="P135" s="29">
        <f t="shared" si="14"/>
        <v>0</v>
      </c>
      <c r="Q135" s="29">
        <f t="shared" si="15"/>
        <v>0</v>
      </c>
    </row>
    <row r="136" spans="1:17" ht="13.5" customHeight="1" x14ac:dyDescent="0.35">
      <c r="A136" s="57"/>
      <c r="B136" s="58"/>
      <c r="C136" s="58"/>
      <c r="D136" s="73"/>
      <c r="E136" s="73"/>
      <c r="F136" s="53">
        <f t="shared" si="12"/>
        <v>0</v>
      </c>
      <c r="G136" s="54">
        <v>1</v>
      </c>
      <c r="H136" s="55">
        <f t="shared" si="13"/>
        <v>0</v>
      </c>
      <c r="I136" s="74"/>
      <c r="J136" s="75"/>
      <c r="K136" s="68"/>
      <c r="L136" s="75"/>
      <c r="M136" s="75"/>
      <c r="P136" s="29">
        <f t="shared" si="14"/>
        <v>0</v>
      </c>
      <c r="Q136" s="29">
        <f t="shared" si="15"/>
        <v>0</v>
      </c>
    </row>
    <row r="137" spans="1:17" ht="13.5" customHeight="1" x14ac:dyDescent="0.35">
      <c r="A137" s="57"/>
      <c r="B137" s="58"/>
      <c r="C137" s="58"/>
      <c r="D137" s="76"/>
      <c r="E137" s="76"/>
      <c r="F137" s="53">
        <f t="shared" si="12"/>
        <v>0</v>
      </c>
      <c r="G137" s="54">
        <v>1</v>
      </c>
      <c r="H137" s="55">
        <f t="shared" si="13"/>
        <v>0</v>
      </c>
      <c r="I137" s="74"/>
      <c r="J137" s="75"/>
      <c r="K137" s="68"/>
      <c r="L137" s="75"/>
      <c r="M137" s="75"/>
      <c r="P137" s="29">
        <f t="shared" si="14"/>
        <v>0</v>
      </c>
      <c r="Q137" s="29">
        <f t="shared" si="15"/>
        <v>0</v>
      </c>
    </row>
    <row r="138" spans="1:17" ht="13.5" customHeight="1" x14ac:dyDescent="0.35">
      <c r="A138" s="57"/>
      <c r="B138" s="58"/>
      <c r="C138" s="58"/>
      <c r="D138" s="76"/>
      <c r="E138" s="76"/>
      <c r="F138" s="53">
        <f t="shared" si="12"/>
        <v>0</v>
      </c>
      <c r="G138" s="54">
        <v>1</v>
      </c>
      <c r="H138" s="55">
        <f t="shared" si="13"/>
        <v>0</v>
      </c>
      <c r="I138" s="74"/>
      <c r="J138" s="75"/>
      <c r="K138" s="68"/>
      <c r="L138" s="75"/>
      <c r="M138" s="75"/>
      <c r="P138" s="29">
        <f t="shared" si="14"/>
        <v>0</v>
      </c>
      <c r="Q138" s="29">
        <f t="shared" si="15"/>
        <v>0</v>
      </c>
    </row>
    <row r="139" spans="1:17" ht="13.5" customHeight="1" x14ac:dyDescent="0.35">
      <c r="A139" s="57"/>
      <c r="B139" s="58"/>
      <c r="C139" s="58"/>
      <c r="D139" s="73"/>
      <c r="E139" s="73"/>
      <c r="F139" s="53">
        <f t="shared" si="12"/>
        <v>0</v>
      </c>
      <c r="G139" s="54">
        <v>1</v>
      </c>
      <c r="H139" s="55">
        <f t="shared" si="13"/>
        <v>0</v>
      </c>
      <c r="I139" s="74"/>
      <c r="J139" s="75"/>
      <c r="K139" s="68"/>
      <c r="L139" s="75"/>
      <c r="M139" s="75"/>
      <c r="P139" s="29">
        <f t="shared" si="14"/>
        <v>0</v>
      </c>
      <c r="Q139" s="29">
        <f t="shared" si="15"/>
        <v>0</v>
      </c>
    </row>
    <row r="140" spans="1:17" ht="13.5" customHeight="1" x14ac:dyDescent="0.35">
      <c r="A140" s="57"/>
      <c r="B140" s="58"/>
      <c r="C140" s="58"/>
      <c r="D140" s="76"/>
      <c r="E140" s="76"/>
      <c r="F140" s="53">
        <f t="shared" si="12"/>
        <v>0</v>
      </c>
      <c r="G140" s="54">
        <v>1</v>
      </c>
      <c r="H140" s="55">
        <f t="shared" si="13"/>
        <v>0</v>
      </c>
      <c r="I140" s="74"/>
      <c r="J140" s="75"/>
      <c r="K140" s="68"/>
      <c r="L140" s="75"/>
      <c r="M140" s="75"/>
      <c r="P140" s="29">
        <f t="shared" si="14"/>
        <v>0</v>
      </c>
      <c r="Q140" s="29">
        <f t="shared" si="15"/>
        <v>0</v>
      </c>
    </row>
    <row r="141" spans="1:17" ht="13.5" customHeight="1" x14ac:dyDescent="0.35">
      <c r="A141" s="57"/>
      <c r="B141" s="58"/>
      <c r="C141" s="58"/>
      <c r="D141" s="76"/>
      <c r="E141" s="76"/>
      <c r="F141" s="53">
        <f t="shared" si="12"/>
        <v>0</v>
      </c>
      <c r="G141" s="54">
        <v>1</v>
      </c>
      <c r="H141" s="55">
        <f t="shared" si="13"/>
        <v>0</v>
      </c>
      <c r="I141" s="74"/>
      <c r="J141" s="75"/>
      <c r="K141" s="68"/>
      <c r="L141" s="75"/>
      <c r="M141" s="75"/>
      <c r="P141" s="29">
        <f t="shared" si="14"/>
        <v>0</v>
      </c>
      <c r="Q141" s="29">
        <f t="shared" si="15"/>
        <v>0</v>
      </c>
    </row>
    <row r="142" spans="1:17" ht="13.5" customHeight="1" x14ac:dyDescent="0.35">
      <c r="A142" s="57"/>
      <c r="B142" s="58"/>
      <c r="C142" s="58"/>
      <c r="D142" s="73"/>
      <c r="E142" s="73"/>
      <c r="F142" s="53">
        <f t="shared" si="12"/>
        <v>0</v>
      </c>
      <c r="G142" s="54">
        <v>1</v>
      </c>
      <c r="H142" s="55">
        <f t="shared" si="13"/>
        <v>0</v>
      </c>
      <c r="I142" s="74"/>
      <c r="J142" s="75"/>
      <c r="K142" s="68"/>
      <c r="L142" s="75"/>
      <c r="M142" s="75"/>
      <c r="P142" s="29">
        <f t="shared" si="14"/>
        <v>0</v>
      </c>
      <c r="Q142" s="29">
        <f t="shared" si="15"/>
        <v>0</v>
      </c>
    </row>
    <row r="143" spans="1:17" ht="13.5" customHeight="1" x14ac:dyDescent="0.35">
      <c r="A143" s="57"/>
      <c r="B143" s="58"/>
      <c r="C143" s="58"/>
      <c r="D143" s="76"/>
      <c r="E143" s="76"/>
      <c r="F143" s="53">
        <f t="shared" si="12"/>
        <v>0</v>
      </c>
      <c r="G143" s="54">
        <v>1</v>
      </c>
      <c r="H143" s="55">
        <f t="shared" si="13"/>
        <v>0</v>
      </c>
      <c r="I143" s="74"/>
      <c r="J143" s="75"/>
      <c r="K143" s="68"/>
      <c r="L143" s="75"/>
      <c r="M143" s="75"/>
      <c r="P143" s="29">
        <f t="shared" si="14"/>
        <v>0</v>
      </c>
      <c r="Q143" s="29">
        <f t="shared" si="15"/>
        <v>0</v>
      </c>
    </row>
    <row r="144" spans="1:17" ht="13.5" customHeight="1" x14ac:dyDescent="0.35">
      <c r="A144" s="57"/>
      <c r="B144" s="58"/>
      <c r="C144" s="58"/>
      <c r="D144" s="76"/>
      <c r="E144" s="76"/>
      <c r="F144" s="53">
        <f t="shared" si="12"/>
        <v>0</v>
      </c>
      <c r="G144" s="54">
        <v>1</v>
      </c>
      <c r="H144" s="55">
        <f t="shared" si="13"/>
        <v>0</v>
      </c>
      <c r="I144" s="74"/>
      <c r="J144" s="75"/>
      <c r="K144" s="68"/>
      <c r="L144" s="75"/>
      <c r="M144" s="75"/>
      <c r="P144" s="29">
        <f t="shared" si="14"/>
        <v>0</v>
      </c>
      <c r="Q144" s="29">
        <f t="shared" si="15"/>
        <v>0</v>
      </c>
    </row>
    <row r="145" spans="1:17" ht="13.5" customHeight="1" x14ac:dyDescent="0.35">
      <c r="A145" s="57"/>
      <c r="B145" s="58"/>
      <c r="C145" s="58"/>
      <c r="D145" s="73"/>
      <c r="E145" s="73"/>
      <c r="F145" s="53">
        <f t="shared" si="12"/>
        <v>0</v>
      </c>
      <c r="G145" s="54">
        <v>1</v>
      </c>
      <c r="H145" s="55">
        <f t="shared" si="13"/>
        <v>0</v>
      </c>
      <c r="I145" s="74"/>
      <c r="J145" s="75"/>
      <c r="K145" s="68"/>
      <c r="L145" s="75"/>
      <c r="M145" s="75"/>
      <c r="P145" s="29">
        <f t="shared" si="14"/>
        <v>0</v>
      </c>
      <c r="Q145" s="29">
        <f t="shared" si="15"/>
        <v>0</v>
      </c>
    </row>
    <row r="146" spans="1:17" ht="13.5" customHeight="1" x14ac:dyDescent="0.35">
      <c r="A146" s="57"/>
      <c r="B146" s="58"/>
      <c r="C146" s="58"/>
      <c r="D146" s="76"/>
      <c r="E146" s="76"/>
      <c r="F146" s="53">
        <f t="shared" si="12"/>
        <v>0</v>
      </c>
      <c r="G146" s="54">
        <v>1</v>
      </c>
      <c r="H146" s="55">
        <f t="shared" si="13"/>
        <v>0</v>
      </c>
      <c r="I146" s="74"/>
      <c r="J146" s="75"/>
      <c r="K146" s="68"/>
      <c r="L146" s="75"/>
      <c r="M146" s="75"/>
      <c r="P146" s="29">
        <f t="shared" si="14"/>
        <v>0</v>
      </c>
      <c r="Q146" s="29">
        <f t="shared" si="15"/>
        <v>0</v>
      </c>
    </row>
    <row r="147" spans="1:17" ht="13.5" customHeight="1" x14ac:dyDescent="0.35">
      <c r="A147" s="57"/>
      <c r="B147" s="58"/>
      <c r="C147" s="58"/>
      <c r="D147" s="76"/>
      <c r="E147" s="76"/>
      <c r="F147" s="53">
        <f t="shared" si="12"/>
        <v>0</v>
      </c>
      <c r="G147" s="54">
        <v>1</v>
      </c>
      <c r="H147" s="55">
        <f t="shared" si="13"/>
        <v>0</v>
      </c>
      <c r="I147" s="74"/>
      <c r="J147" s="75"/>
      <c r="K147" s="68"/>
      <c r="L147" s="75"/>
      <c r="M147" s="75"/>
      <c r="P147" s="29">
        <f t="shared" si="14"/>
        <v>0</v>
      </c>
      <c r="Q147" s="29">
        <f t="shared" si="15"/>
        <v>0</v>
      </c>
    </row>
    <row r="148" spans="1:17" ht="13.5" customHeight="1" x14ac:dyDescent="0.35">
      <c r="A148" s="57"/>
      <c r="B148" s="58"/>
      <c r="C148" s="58"/>
      <c r="D148" s="73"/>
      <c r="E148" s="73"/>
      <c r="F148" s="53">
        <f t="shared" si="12"/>
        <v>0</v>
      </c>
      <c r="G148" s="54">
        <v>1</v>
      </c>
      <c r="H148" s="55">
        <f t="shared" si="13"/>
        <v>0</v>
      </c>
      <c r="I148" s="74"/>
      <c r="J148" s="75"/>
      <c r="K148" s="68"/>
      <c r="L148" s="75"/>
      <c r="M148" s="75"/>
      <c r="P148" s="29">
        <f t="shared" si="14"/>
        <v>0</v>
      </c>
      <c r="Q148" s="29">
        <f t="shared" si="15"/>
        <v>0</v>
      </c>
    </row>
    <row r="149" spans="1:17" ht="13.5" customHeight="1" x14ac:dyDescent="0.35">
      <c r="A149" s="57"/>
      <c r="B149" s="58"/>
      <c r="C149" s="58"/>
      <c r="D149" s="76"/>
      <c r="E149" s="76"/>
      <c r="F149" s="53">
        <f t="shared" si="12"/>
        <v>0</v>
      </c>
      <c r="G149" s="54">
        <v>1</v>
      </c>
      <c r="H149" s="55">
        <f t="shared" si="13"/>
        <v>0</v>
      </c>
      <c r="I149" s="74"/>
      <c r="J149" s="75"/>
      <c r="K149" s="68"/>
      <c r="L149" s="75"/>
      <c r="M149" s="75"/>
      <c r="P149" s="29">
        <f t="shared" si="14"/>
        <v>0</v>
      </c>
      <c r="Q149" s="29">
        <f t="shared" si="15"/>
        <v>0</v>
      </c>
    </row>
    <row r="150" spans="1:17" ht="13.5" customHeight="1" x14ac:dyDescent="0.35">
      <c r="A150" s="57"/>
      <c r="B150" s="58"/>
      <c r="C150" s="58"/>
      <c r="D150" s="76"/>
      <c r="E150" s="76"/>
      <c r="F150" s="53">
        <f t="shared" si="12"/>
        <v>0</v>
      </c>
      <c r="G150" s="54">
        <v>1</v>
      </c>
      <c r="H150" s="55">
        <f t="shared" si="13"/>
        <v>0</v>
      </c>
      <c r="I150" s="74"/>
      <c r="J150" s="75"/>
      <c r="K150" s="68"/>
      <c r="L150" s="75"/>
      <c r="M150" s="75"/>
      <c r="P150" s="29">
        <f t="shared" si="14"/>
        <v>0</v>
      </c>
      <c r="Q150" s="29">
        <f t="shared" si="15"/>
        <v>0</v>
      </c>
    </row>
    <row r="151" spans="1:17" ht="13.5" customHeight="1" x14ac:dyDescent="0.35">
      <c r="A151" s="57"/>
      <c r="B151" s="58"/>
      <c r="C151" s="58"/>
      <c r="D151" s="73"/>
      <c r="E151" s="73"/>
      <c r="F151" s="53">
        <f t="shared" si="12"/>
        <v>0</v>
      </c>
      <c r="G151" s="54">
        <v>1</v>
      </c>
      <c r="H151" s="55">
        <f t="shared" si="13"/>
        <v>0</v>
      </c>
      <c r="I151" s="74"/>
      <c r="J151" s="75"/>
      <c r="K151" s="68"/>
      <c r="L151" s="75"/>
      <c r="M151" s="75"/>
      <c r="P151" s="29">
        <f t="shared" si="14"/>
        <v>0</v>
      </c>
      <c r="Q151" s="29">
        <f t="shared" si="15"/>
        <v>0</v>
      </c>
    </row>
    <row r="152" spans="1:17" ht="13.5" customHeight="1" x14ac:dyDescent="0.35">
      <c r="A152" s="57"/>
      <c r="B152" s="58"/>
      <c r="C152" s="58"/>
      <c r="D152" s="76"/>
      <c r="E152" s="76"/>
      <c r="F152" s="53">
        <f t="shared" si="12"/>
        <v>0</v>
      </c>
      <c r="G152" s="54">
        <v>1</v>
      </c>
      <c r="H152" s="55">
        <f t="shared" si="13"/>
        <v>0</v>
      </c>
      <c r="I152" s="74"/>
      <c r="J152" s="75"/>
      <c r="K152" s="68"/>
      <c r="L152" s="75"/>
      <c r="M152" s="75"/>
      <c r="P152" s="29">
        <f t="shared" si="14"/>
        <v>0</v>
      </c>
      <c r="Q152" s="29">
        <f t="shared" si="15"/>
        <v>0</v>
      </c>
    </row>
    <row r="153" spans="1:17" ht="13.5" customHeight="1" x14ac:dyDescent="0.35">
      <c r="A153" s="57"/>
      <c r="B153" s="58"/>
      <c r="C153" s="58"/>
      <c r="D153" s="76"/>
      <c r="E153" s="76"/>
      <c r="F153" s="53">
        <f t="shared" si="12"/>
        <v>0</v>
      </c>
      <c r="G153" s="54">
        <v>1</v>
      </c>
      <c r="H153" s="55">
        <f t="shared" si="13"/>
        <v>0</v>
      </c>
      <c r="I153" s="74"/>
      <c r="J153" s="75"/>
      <c r="K153" s="68"/>
      <c r="L153" s="75"/>
      <c r="M153" s="75"/>
      <c r="P153" s="29">
        <f t="shared" si="14"/>
        <v>0</v>
      </c>
      <c r="Q153" s="29">
        <f t="shared" si="15"/>
        <v>0</v>
      </c>
    </row>
    <row r="154" spans="1:17" ht="13.5" customHeight="1" x14ac:dyDescent="0.35">
      <c r="A154" s="57"/>
      <c r="B154" s="58"/>
      <c r="C154" s="58"/>
      <c r="D154" s="73"/>
      <c r="E154" s="73"/>
      <c r="F154" s="53">
        <f t="shared" si="12"/>
        <v>0</v>
      </c>
      <c r="G154" s="54">
        <v>1</v>
      </c>
      <c r="H154" s="55">
        <f t="shared" si="13"/>
        <v>0</v>
      </c>
      <c r="I154" s="74"/>
      <c r="J154" s="75"/>
      <c r="K154" s="68"/>
      <c r="L154" s="75"/>
      <c r="M154" s="75"/>
      <c r="P154" s="29">
        <f t="shared" si="14"/>
        <v>0</v>
      </c>
      <c r="Q154" s="29">
        <f t="shared" si="15"/>
        <v>0</v>
      </c>
    </row>
    <row r="155" spans="1:17" ht="13.5" customHeight="1" x14ac:dyDescent="0.35">
      <c r="A155" s="57"/>
      <c r="B155" s="58"/>
      <c r="C155" s="58"/>
      <c r="D155" s="76"/>
      <c r="E155" s="76"/>
      <c r="F155" s="53">
        <f t="shared" si="12"/>
        <v>0</v>
      </c>
      <c r="G155" s="54">
        <v>1</v>
      </c>
      <c r="H155" s="55">
        <f t="shared" si="13"/>
        <v>0</v>
      </c>
      <c r="I155" s="74"/>
      <c r="J155" s="75"/>
      <c r="K155" s="68"/>
      <c r="L155" s="75"/>
      <c r="M155" s="75"/>
      <c r="P155" s="29">
        <f t="shared" si="14"/>
        <v>0</v>
      </c>
      <c r="Q155" s="29">
        <f t="shared" si="15"/>
        <v>0</v>
      </c>
    </row>
    <row r="156" spans="1:17" ht="13.5" customHeight="1" x14ac:dyDescent="0.35">
      <c r="A156" s="57"/>
      <c r="B156" s="58"/>
      <c r="C156" s="58"/>
      <c r="D156" s="76"/>
      <c r="E156" s="76"/>
      <c r="F156" s="53">
        <f t="shared" si="12"/>
        <v>0</v>
      </c>
      <c r="G156" s="54">
        <v>1</v>
      </c>
      <c r="H156" s="55">
        <f t="shared" si="13"/>
        <v>0</v>
      </c>
      <c r="I156" s="74"/>
      <c r="J156" s="75"/>
      <c r="K156" s="68"/>
      <c r="L156" s="75"/>
      <c r="M156" s="75"/>
      <c r="P156" s="29">
        <f t="shared" si="14"/>
        <v>0</v>
      </c>
      <c r="Q156" s="29">
        <f t="shared" si="15"/>
        <v>0</v>
      </c>
    </row>
    <row r="157" spans="1:17" ht="13.5" customHeight="1" x14ac:dyDescent="0.35">
      <c r="A157" s="57"/>
      <c r="B157" s="58"/>
      <c r="C157" s="58"/>
      <c r="D157" s="73"/>
      <c r="E157" s="73"/>
      <c r="F157" s="53">
        <f t="shared" si="12"/>
        <v>0</v>
      </c>
      <c r="G157" s="54">
        <v>1</v>
      </c>
      <c r="H157" s="55">
        <f t="shared" si="13"/>
        <v>0</v>
      </c>
      <c r="I157" s="74"/>
      <c r="J157" s="75"/>
      <c r="K157" s="68"/>
      <c r="L157" s="75"/>
      <c r="M157" s="75"/>
      <c r="P157" s="29">
        <f t="shared" si="14"/>
        <v>0</v>
      </c>
      <c r="Q157" s="29">
        <f t="shared" si="15"/>
        <v>0</v>
      </c>
    </row>
    <row r="158" spans="1:17" ht="13.5" customHeight="1" x14ac:dyDescent="0.35">
      <c r="A158" s="57"/>
      <c r="B158" s="58"/>
      <c r="C158" s="58"/>
      <c r="D158" s="76"/>
      <c r="E158" s="76"/>
      <c r="F158" s="53">
        <f t="shared" si="12"/>
        <v>0</v>
      </c>
      <c r="G158" s="54">
        <v>1</v>
      </c>
      <c r="H158" s="55">
        <f t="shared" si="13"/>
        <v>0</v>
      </c>
      <c r="I158" s="74"/>
      <c r="J158" s="75"/>
      <c r="K158" s="68"/>
      <c r="L158" s="75"/>
      <c r="M158" s="75"/>
      <c r="P158" s="29">
        <f t="shared" si="14"/>
        <v>0</v>
      </c>
      <c r="Q158" s="29">
        <f t="shared" si="15"/>
        <v>0</v>
      </c>
    </row>
    <row r="159" spans="1:17" ht="13.5" customHeight="1" x14ac:dyDescent="0.35">
      <c r="A159" s="116" t="s">
        <v>45</v>
      </c>
      <c r="B159" s="117"/>
      <c r="C159" s="117"/>
      <c r="D159" s="117"/>
      <c r="E159" s="117"/>
      <c r="F159" s="60">
        <f>SUM(F124:F158)</f>
        <v>0</v>
      </c>
      <c r="G159" s="69" t="s">
        <v>47</v>
      </c>
      <c r="H159" s="62">
        <f>SUM(H124:H158)</f>
        <v>0</v>
      </c>
      <c r="I159" s="63"/>
      <c r="J159" s="48"/>
      <c r="K159" s="70"/>
      <c r="L159" s="48"/>
      <c r="P159" s="29"/>
      <c r="Q159" s="29"/>
    </row>
    <row r="160" spans="1:17" ht="13.5" customHeight="1" x14ac:dyDescent="0.35">
      <c r="P160" s="29"/>
      <c r="Q160" s="29"/>
    </row>
    <row r="161" spans="1:17" ht="13.5" hidden="1" customHeight="1" x14ac:dyDescent="0.35">
      <c r="P161" s="29"/>
      <c r="Q161" s="29"/>
    </row>
    <row r="162" spans="1:17" ht="13.5" customHeight="1" x14ac:dyDescent="0.35">
      <c r="A162" s="127" t="s">
        <v>87</v>
      </c>
      <c r="B162" s="127"/>
      <c r="C162" s="127"/>
      <c r="D162" s="127"/>
      <c r="E162" s="127"/>
      <c r="F162" s="127"/>
      <c r="G162" s="127"/>
      <c r="H162" s="127"/>
      <c r="I162" s="64"/>
      <c r="J162" s="64"/>
      <c r="K162" s="64"/>
      <c r="L162" s="64"/>
      <c r="P162" s="29"/>
      <c r="Q162" s="29"/>
    </row>
    <row r="163" spans="1:17" ht="41.25" customHeight="1" x14ac:dyDescent="0.35">
      <c r="A163" s="71" t="s">
        <v>12</v>
      </c>
      <c r="B163" s="72" t="s">
        <v>26</v>
      </c>
      <c r="C163" s="72" t="s">
        <v>16</v>
      </c>
      <c r="D163" s="77" t="s">
        <v>29</v>
      </c>
      <c r="E163" s="77" t="s">
        <v>33</v>
      </c>
      <c r="F163" s="72" t="s">
        <v>79</v>
      </c>
      <c r="G163" s="72" t="s">
        <v>20</v>
      </c>
      <c r="H163" s="78" t="s">
        <v>80</v>
      </c>
      <c r="I163" s="79"/>
      <c r="J163" s="80"/>
      <c r="K163" s="81"/>
      <c r="O163" s="67"/>
      <c r="P163" s="29"/>
      <c r="Q163" s="29"/>
    </row>
    <row r="164" spans="1:17" ht="13.5" customHeight="1" x14ac:dyDescent="0.35">
      <c r="A164" s="82"/>
      <c r="B164" s="58"/>
      <c r="C164" s="58"/>
      <c r="D164" s="83"/>
      <c r="E164" s="76"/>
      <c r="F164" s="32">
        <f>D164*E164</f>
        <v>0</v>
      </c>
      <c r="G164" s="84">
        <v>1</v>
      </c>
      <c r="H164" s="32">
        <f t="shared" ref="H164:H177" si="16">ROUND(F164*G164,0)</f>
        <v>0</v>
      </c>
      <c r="I164" s="65"/>
      <c r="J164" s="65"/>
      <c r="K164" s="65"/>
      <c r="L164" s="65"/>
      <c r="P164" s="29">
        <f>IF(C164=$B$10,H164,0)</f>
        <v>0</v>
      </c>
      <c r="Q164" s="29">
        <f>IF(C164=$B$11,H164,0)</f>
        <v>0</v>
      </c>
    </row>
    <row r="165" spans="1:17" ht="13.5" customHeight="1" x14ac:dyDescent="0.35">
      <c r="A165" s="82"/>
      <c r="B165" s="58"/>
      <c r="C165" s="58"/>
      <c r="D165" s="83"/>
      <c r="E165" s="76"/>
      <c r="F165" s="32">
        <f t="shared" ref="F165:F177" si="17">D165*E165</f>
        <v>0</v>
      </c>
      <c r="G165" s="84">
        <v>1</v>
      </c>
      <c r="H165" s="32">
        <f t="shared" si="16"/>
        <v>0</v>
      </c>
      <c r="I165" s="65"/>
      <c r="J165" s="65"/>
      <c r="K165" s="65"/>
      <c r="L165" s="65"/>
      <c r="P165" s="29">
        <f t="shared" ref="P165:P195" si="18">IF(C165=$B$10,H165,0)</f>
        <v>0</v>
      </c>
      <c r="Q165" s="29">
        <f t="shared" ref="Q165:Q195" si="19">IF(C165=$B$11,H165,0)</f>
        <v>0</v>
      </c>
    </row>
    <row r="166" spans="1:17" ht="13.5" customHeight="1" x14ac:dyDescent="0.35">
      <c r="A166" s="82"/>
      <c r="B166" s="58"/>
      <c r="C166" s="58"/>
      <c r="D166" s="83"/>
      <c r="E166" s="76"/>
      <c r="F166" s="32">
        <f t="shared" si="17"/>
        <v>0</v>
      </c>
      <c r="G166" s="84">
        <v>1</v>
      </c>
      <c r="H166" s="32">
        <f t="shared" si="16"/>
        <v>0</v>
      </c>
      <c r="I166" s="65"/>
      <c r="J166" s="65"/>
      <c r="K166" s="65"/>
      <c r="L166" s="65"/>
      <c r="P166" s="29">
        <f t="shared" si="18"/>
        <v>0</v>
      </c>
      <c r="Q166" s="29">
        <f t="shared" si="19"/>
        <v>0</v>
      </c>
    </row>
    <row r="167" spans="1:17" ht="13.5" customHeight="1" x14ac:dyDescent="0.35">
      <c r="A167" s="82"/>
      <c r="B167" s="58"/>
      <c r="C167" s="58"/>
      <c r="D167" s="83"/>
      <c r="E167" s="76"/>
      <c r="F167" s="32">
        <f t="shared" si="17"/>
        <v>0</v>
      </c>
      <c r="G167" s="84">
        <v>1</v>
      </c>
      <c r="H167" s="32">
        <f t="shared" si="16"/>
        <v>0</v>
      </c>
      <c r="I167" s="65"/>
      <c r="J167" s="65"/>
      <c r="K167" s="65"/>
      <c r="L167" s="65"/>
      <c r="P167" s="29">
        <f t="shared" si="18"/>
        <v>0</v>
      </c>
      <c r="Q167" s="29">
        <f t="shared" si="19"/>
        <v>0</v>
      </c>
    </row>
    <row r="168" spans="1:17" ht="13.5" customHeight="1" x14ac:dyDescent="0.35">
      <c r="A168" s="82"/>
      <c r="B168" s="58"/>
      <c r="C168" s="58"/>
      <c r="D168" s="83"/>
      <c r="E168" s="76"/>
      <c r="F168" s="32">
        <f t="shared" si="17"/>
        <v>0</v>
      </c>
      <c r="G168" s="84">
        <v>1</v>
      </c>
      <c r="H168" s="32">
        <f t="shared" si="16"/>
        <v>0</v>
      </c>
      <c r="I168" s="65"/>
      <c r="J168" s="65"/>
      <c r="K168" s="65"/>
      <c r="L168" s="65"/>
      <c r="P168" s="29">
        <f t="shared" si="18"/>
        <v>0</v>
      </c>
      <c r="Q168" s="29">
        <f t="shared" si="19"/>
        <v>0</v>
      </c>
    </row>
    <row r="169" spans="1:17" ht="13.5" customHeight="1" x14ac:dyDescent="0.35">
      <c r="A169" s="82"/>
      <c r="B169" s="58"/>
      <c r="C169" s="58"/>
      <c r="D169" s="83"/>
      <c r="E169" s="76"/>
      <c r="F169" s="32">
        <f t="shared" si="17"/>
        <v>0</v>
      </c>
      <c r="G169" s="84">
        <v>1</v>
      </c>
      <c r="H169" s="32">
        <f t="shared" si="16"/>
        <v>0</v>
      </c>
      <c r="I169" s="65"/>
      <c r="J169" s="65"/>
      <c r="K169" s="65"/>
      <c r="L169" s="65"/>
      <c r="P169" s="29">
        <f t="shared" si="18"/>
        <v>0</v>
      </c>
      <c r="Q169" s="29">
        <f t="shared" si="19"/>
        <v>0</v>
      </c>
    </row>
    <row r="170" spans="1:17" ht="13.5" customHeight="1" x14ac:dyDescent="0.35">
      <c r="A170" s="82"/>
      <c r="B170" s="58"/>
      <c r="C170" s="58"/>
      <c r="D170" s="83"/>
      <c r="E170" s="76"/>
      <c r="F170" s="32">
        <f t="shared" si="17"/>
        <v>0</v>
      </c>
      <c r="G170" s="84">
        <v>1</v>
      </c>
      <c r="H170" s="32">
        <f t="shared" si="16"/>
        <v>0</v>
      </c>
      <c r="I170" s="81"/>
      <c r="J170" s="65"/>
      <c r="K170" s="81"/>
      <c r="L170" s="65"/>
      <c r="P170" s="29">
        <f t="shared" si="18"/>
        <v>0</v>
      </c>
      <c r="Q170" s="29">
        <f t="shared" si="19"/>
        <v>0</v>
      </c>
    </row>
    <row r="171" spans="1:17" ht="13.5" customHeight="1" x14ac:dyDescent="0.35">
      <c r="A171" s="82"/>
      <c r="B171" s="58"/>
      <c r="C171" s="58"/>
      <c r="D171" s="83"/>
      <c r="E171" s="76"/>
      <c r="F171" s="32">
        <f t="shared" si="17"/>
        <v>0</v>
      </c>
      <c r="G171" s="84">
        <v>1</v>
      </c>
      <c r="H171" s="32">
        <f t="shared" si="16"/>
        <v>0</v>
      </c>
      <c r="I171" s="65"/>
      <c r="J171" s="65"/>
      <c r="K171" s="65"/>
      <c r="L171" s="65"/>
      <c r="P171" s="29">
        <f t="shared" si="18"/>
        <v>0</v>
      </c>
      <c r="Q171" s="29">
        <f t="shared" si="19"/>
        <v>0</v>
      </c>
    </row>
    <row r="172" spans="1:17" ht="13.5" customHeight="1" x14ac:dyDescent="0.35">
      <c r="A172" s="82"/>
      <c r="B172" s="58"/>
      <c r="C172" s="58"/>
      <c r="D172" s="83"/>
      <c r="E172" s="76"/>
      <c r="F172" s="32">
        <f t="shared" si="17"/>
        <v>0</v>
      </c>
      <c r="G172" s="84">
        <v>1</v>
      </c>
      <c r="H172" s="32">
        <f t="shared" si="16"/>
        <v>0</v>
      </c>
      <c r="I172" s="65"/>
      <c r="J172" s="65"/>
      <c r="K172" s="65"/>
      <c r="L172" s="65"/>
      <c r="P172" s="29">
        <f t="shared" si="18"/>
        <v>0</v>
      </c>
      <c r="Q172" s="29">
        <f t="shared" si="19"/>
        <v>0</v>
      </c>
    </row>
    <row r="173" spans="1:17" ht="13.5" customHeight="1" x14ac:dyDescent="0.35">
      <c r="A173" s="82"/>
      <c r="B173" s="58"/>
      <c r="C173" s="58"/>
      <c r="D173" s="83"/>
      <c r="E173" s="76"/>
      <c r="F173" s="32">
        <f t="shared" si="17"/>
        <v>0</v>
      </c>
      <c r="G173" s="84">
        <v>1</v>
      </c>
      <c r="H173" s="32">
        <f t="shared" si="16"/>
        <v>0</v>
      </c>
      <c r="I173" s="65"/>
      <c r="J173" s="65"/>
      <c r="K173" s="65"/>
      <c r="L173" s="65"/>
      <c r="P173" s="29">
        <f t="shared" si="18"/>
        <v>0</v>
      </c>
      <c r="Q173" s="29">
        <f t="shared" si="19"/>
        <v>0</v>
      </c>
    </row>
    <row r="174" spans="1:17" ht="13.5" customHeight="1" x14ac:dyDescent="0.35">
      <c r="A174" s="82"/>
      <c r="B174" s="58"/>
      <c r="C174" s="58"/>
      <c r="D174" s="83"/>
      <c r="E174" s="76"/>
      <c r="F174" s="32">
        <f t="shared" si="17"/>
        <v>0</v>
      </c>
      <c r="G174" s="84">
        <v>1</v>
      </c>
      <c r="H174" s="32">
        <f t="shared" si="16"/>
        <v>0</v>
      </c>
      <c r="I174" s="85"/>
      <c r="J174" s="86"/>
      <c r="K174" s="85"/>
      <c r="L174" s="66"/>
      <c r="P174" s="29">
        <f t="shared" si="18"/>
        <v>0</v>
      </c>
      <c r="Q174" s="29">
        <f t="shared" si="19"/>
        <v>0</v>
      </c>
    </row>
    <row r="175" spans="1:17" ht="13.5" customHeight="1" x14ac:dyDescent="0.35">
      <c r="A175" s="82"/>
      <c r="B175" s="58"/>
      <c r="C175" s="58"/>
      <c r="D175" s="83"/>
      <c r="E175" s="76"/>
      <c r="F175" s="32">
        <f t="shared" si="17"/>
        <v>0</v>
      </c>
      <c r="G175" s="84">
        <v>1</v>
      </c>
      <c r="H175" s="32">
        <f t="shared" si="16"/>
        <v>0</v>
      </c>
      <c r="I175" s="85"/>
      <c r="J175" s="86"/>
      <c r="K175" s="85"/>
      <c r="L175" s="66"/>
      <c r="P175" s="29">
        <f t="shared" si="18"/>
        <v>0</v>
      </c>
      <c r="Q175" s="29">
        <f t="shared" si="19"/>
        <v>0</v>
      </c>
    </row>
    <row r="176" spans="1:17" ht="13.5" customHeight="1" x14ac:dyDescent="0.35">
      <c r="A176" s="82"/>
      <c r="B176" s="58"/>
      <c r="C176" s="58"/>
      <c r="D176" s="83"/>
      <c r="E176" s="76"/>
      <c r="F176" s="32">
        <f t="shared" si="17"/>
        <v>0</v>
      </c>
      <c r="G176" s="84">
        <v>1</v>
      </c>
      <c r="H176" s="32">
        <f t="shared" si="16"/>
        <v>0</v>
      </c>
      <c r="I176" s="85"/>
      <c r="J176" s="86"/>
      <c r="K176" s="85"/>
      <c r="L176" s="66"/>
      <c r="P176" s="29">
        <f t="shared" si="18"/>
        <v>0</v>
      </c>
      <c r="Q176" s="29">
        <f t="shared" si="19"/>
        <v>0</v>
      </c>
    </row>
    <row r="177" spans="1:17" ht="13.5" customHeight="1" x14ac:dyDescent="0.35">
      <c r="A177" s="82"/>
      <c r="B177" s="58"/>
      <c r="C177" s="58"/>
      <c r="D177" s="83"/>
      <c r="E177" s="76"/>
      <c r="F177" s="32">
        <f t="shared" si="17"/>
        <v>0</v>
      </c>
      <c r="G177" s="84">
        <v>1</v>
      </c>
      <c r="H177" s="32">
        <f t="shared" si="16"/>
        <v>0</v>
      </c>
      <c r="I177" s="85"/>
      <c r="J177" s="86"/>
      <c r="K177" s="85"/>
      <c r="L177" s="66"/>
      <c r="P177" s="29">
        <f t="shared" si="18"/>
        <v>0</v>
      </c>
      <c r="Q177" s="29">
        <f t="shared" si="19"/>
        <v>0</v>
      </c>
    </row>
    <row r="178" spans="1:17" ht="13.5" customHeight="1" x14ac:dyDescent="0.35">
      <c r="A178" s="122" t="s">
        <v>45</v>
      </c>
      <c r="B178" s="122"/>
      <c r="C178" s="122"/>
      <c r="D178" s="122"/>
      <c r="E178" s="122"/>
      <c r="F178" s="30">
        <f>SUM(F164:F177)</f>
        <v>0</v>
      </c>
      <c r="G178" s="30" t="s">
        <v>47</v>
      </c>
      <c r="H178" s="30">
        <f>SUM(H164:H177)</f>
        <v>0</v>
      </c>
      <c r="P178" s="29"/>
      <c r="Q178" s="29"/>
    </row>
    <row r="179" spans="1:17" ht="15" customHeight="1" x14ac:dyDescent="0.35">
      <c r="P179" s="29"/>
      <c r="Q179" s="29"/>
    </row>
    <row r="180" spans="1:17" ht="13.5" customHeight="1" x14ac:dyDescent="0.35">
      <c r="A180" s="128" t="s">
        <v>88</v>
      </c>
      <c r="B180" s="129"/>
      <c r="C180" s="129"/>
      <c r="D180" s="129"/>
      <c r="E180" s="129"/>
      <c r="F180" s="129"/>
      <c r="G180" s="129"/>
      <c r="H180" s="129"/>
      <c r="I180" s="87"/>
      <c r="P180" s="29"/>
      <c r="Q180" s="29"/>
    </row>
    <row r="181" spans="1:17" ht="41.25" customHeight="1" x14ac:dyDescent="0.35">
      <c r="A181" s="71" t="s">
        <v>12</v>
      </c>
      <c r="B181" s="72" t="s">
        <v>26</v>
      </c>
      <c r="C181" s="72" t="s">
        <v>16</v>
      </c>
      <c r="D181" s="77" t="s">
        <v>31</v>
      </c>
      <c r="E181" s="77" t="s">
        <v>33</v>
      </c>
      <c r="F181" s="72" t="s">
        <v>79</v>
      </c>
      <c r="G181" s="72" t="s">
        <v>20</v>
      </c>
      <c r="H181" s="78" t="s">
        <v>80</v>
      </c>
      <c r="I181" s="79"/>
      <c r="J181" s="80"/>
      <c r="K181" s="81"/>
      <c r="O181" s="67"/>
      <c r="P181" s="29"/>
      <c r="Q181" s="29"/>
    </row>
    <row r="182" spans="1:17" ht="13.5" customHeight="1" x14ac:dyDescent="0.35">
      <c r="A182" s="57">
        <f t="shared" ref="A182:C195" si="20">A164</f>
        <v>0</v>
      </c>
      <c r="B182" s="88">
        <f t="shared" si="20"/>
        <v>0</v>
      </c>
      <c r="C182" s="88">
        <f t="shared" si="20"/>
        <v>0</v>
      </c>
      <c r="D182" s="89"/>
      <c r="E182" s="90">
        <f>E164</f>
        <v>0</v>
      </c>
      <c r="F182" s="91">
        <f>D182*E182</f>
        <v>0</v>
      </c>
      <c r="G182" s="92">
        <v>1</v>
      </c>
      <c r="H182" s="93">
        <f>ROUND(F182*G182,0)</f>
        <v>0</v>
      </c>
      <c r="I182" s="94"/>
      <c r="O182" s="66">
        <f>IF(Táblázat1074573[[#This Row],[Foglalkoztatás jellege]]=$D$10,F164*13%,IF(Táblázat1074573[[#This Row],[Foglalkoztatás jellege]]=$D$11,E182*2300,IF(Táblázat1074573[[#This Row],[Foglalkoztatás jellege]]=$D$12,F164*11.7%,999999999)))</f>
        <v>999999999</v>
      </c>
      <c r="P182" s="29">
        <f t="shared" si="18"/>
        <v>0</v>
      </c>
      <c r="Q182" s="29">
        <f t="shared" si="19"/>
        <v>0</v>
      </c>
    </row>
    <row r="183" spans="1:17" ht="13.5" customHeight="1" x14ac:dyDescent="0.35">
      <c r="A183" s="57">
        <f t="shared" si="20"/>
        <v>0</v>
      </c>
      <c r="B183" s="88">
        <f t="shared" si="20"/>
        <v>0</v>
      </c>
      <c r="C183" s="88">
        <f t="shared" si="20"/>
        <v>0</v>
      </c>
      <c r="D183" s="89"/>
      <c r="E183" s="90">
        <f>E165</f>
        <v>0</v>
      </c>
      <c r="F183" s="91">
        <f t="shared" ref="F183:F195" si="21">D183*E183</f>
        <v>0</v>
      </c>
      <c r="G183" s="92">
        <v>1</v>
      </c>
      <c r="H183" s="93">
        <f t="shared" ref="H183:H195" si="22">ROUND(F183*G183,0)</f>
        <v>0</v>
      </c>
      <c r="I183" s="94"/>
      <c r="O183" s="66">
        <f>IF(Táblázat1074573[[#This Row],[Foglalkoztatás jellege]]=$D$10,F165*13%,IF(Táblázat1074573[[#This Row],[Foglalkoztatás jellege]]=$D$11,E183*2300,IF(Táblázat1074573[[#This Row],[Foglalkoztatás jellege]]=$D$12,F165*11.7%,999999999)))</f>
        <v>999999999</v>
      </c>
      <c r="P183" s="29">
        <f t="shared" si="18"/>
        <v>0</v>
      </c>
      <c r="Q183" s="29">
        <f t="shared" si="19"/>
        <v>0</v>
      </c>
    </row>
    <row r="184" spans="1:17" ht="13.5" customHeight="1" x14ac:dyDescent="0.35">
      <c r="A184" s="57">
        <f t="shared" si="20"/>
        <v>0</v>
      </c>
      <c r="B184" s="88">
        <f t="shared" si="20"/>
        <v>0</v>
      </c>
      <c r="C184" s="88">
        <f t="shared" si="20"/>
        <v>0</v>
      </c>
      <c r="D184" s="89"/>
      <c r="E184" s="90">
        <f t="shared" ref="E184:E195" si="23">E166</f>
        <v>0</v>
      </c>
      <c r="F184" s="91">
        <f t="shared" si="21"/>
        <v>0</v>
      </c>
      <c r="G184" s="92">
        <v>1</v>
      </c>
      <c r="H184" s="93">
        <f t="shared" si="22"/>
        <v>0</v>
      </c>
      <c r="I184" s="94"/>
      <c r="O184" s="66">
        <f>IF(Táblázat1074573[[#This Row],[Foglalkoztatás jellege]]=$D$10,F166*13%,IF(Táblázat1074573[[#This Row],[Foglalkoztatás jellege]]=$D$11,E184*2300,IF(Táblázat1074573[[#This Row],[Foglalkoztatás jellege]]=$D$12,F166*11.7%,999999999)))</f>
        <v>999999999</v>
      </c>
      <c r="P184" s="29">
        <f t="shared" si="18"/>
        <v>0</v>
      </c>
      <c r="Q184" s="29">
        <f t="shared" si="19"/>
        <v>0</v>
      </c>
    </row>
    <row r="185" spans="1:17" ht="13.5" customHeight="1" x14ac:dyDescent="0.35">
      <c r="A185" s="57">
        <f t="shared" si="20"/>
        <v>0</v>
      </c>
      <c r="B185" s="88">
        <f t="shared" si="20"/>
        <v>0</v>
      </c>
      <c r="C185" s="88">
        <f t="shared" si="20"/>
        <v>0</v>
      </c>
      <c r="D185" s="89"/>
      <c r="E185" s="90">
        <f t="shared" si="23"/>
        <v>0</v>
      </c>
      <c r="F185" s="91">
        <f t="shared" si="21"/>
        <v>0</v>
      </c>
      <c r="G185" s="92">
        <v>1</v>
      </c>
      <c r="H185" s="93">
        <f t="shared" si="22"/>
        <v>0</v>
      </c>
      <c r="I185" s="94"/>
      <c r="O185" s="66">
        <f>IF(Táblázat1074573[[#This Row],[Foglalkoztatás jellege]]=$D$10,F167*13%,IF(Táblázat1074573[[#This Row],[Foglalkoztatás jellege]]=$D$11,E185*2300,IF(Táblázat1074573[[#This Row],[Foglalkoztatás jellege]]=$D$12,F167*11.7%,999999999)))</f>
        <v>999999999</v>
      </c>
      <c r="P185" s="29">
        <f t="shared" si="18"/>
        <v>0</v>
      </c>
      <c r="Q185" s="29">
        <f t="shared" si="19"/>
        <v>0</v>
      </c>
    </row>
    <row r="186" spans="1:17" ht="13.5" customHeight="1" x14ac:dyDescent="0.35">
      <c r="A186" s="57">
        <f t="shared" si="20"/>
        <v>0</v>
      </c>
      <c r="B186" s="88">
        <f t="shared" si="20"/>
        <v>0</v>
      </c>
      <c r="C186" s="88">
        <f t="shared" si="20"/>
        <v>0</v>
      </c>
      <c r="D186" s="89"/>
      <c r="E186" s="90">
        <f t="shared" si="23"/>
        <v>0</v>
      </c>
      <c r="F186" s="91">
        <f t="shared" si="21"/>
        <v>0</v>
      </c>
      <c r="G186" s="92">
        <v>1</v>
      </c>
      <c r="H186" s="93">
        <f t="shared" si="22"/>
        <v>0</v>
      </c>
      <c r="I186" s="94"/>
      <c r="O186" s="66">
        <f>IF(Táblázat1074573[[#This Row],[Foglalkoztatás jellege]]=$D$10,F168*13%,IF(Táblázat1074573[[#This Row],[Foglalkoztatás jellege]]=$D$11,E186*2300,IF(Táblázat1074573[[#This Row],[Foglalkoztatás jellege]]=$D$12,F168*11.7%,999999999)))</f>
        <v>999999999</v>
      </c>
      <c r="P186" s="29">
        <f t="shared" si="18"/>
        <v>0</v>
      </c>
      <c r="Q186" s="29">
        <f t="shared" si="19"/>
        <v>0</v>
      </c>
    </row>
    <row r="187" spans="1:17" ht="13.5" customHeight="1" x14ac:dyDescent="0.35">
      <c r="A187" s="57">
        <f t="shared" si="20"/>
        <v>0</v>
      </c>
      <c r="B187" s="88">
        <f t="shared" si="20"/>
        <v>0</v>
      </c>
      <c r="C187" s="88">
        <f t="shared" si="20"/>
        <v>0</v>
      </c>
      <c r="D187" s="89"/>
      <c r="E187" s="90">
        <f t="shared" si="23"/>
        <v>0</v>
      </c>
      <c r="F187" s="91">
        <f t="shared" si="21"/>
        <v>0</v>
      </c>
      <c r="G187" s="92">
        <v>1</v>
      </c>
      <c r="H187" s="93">
        <f t="shared" si="22"/>
        <v>0</v>
      </c>
      <c r="I187" s="94"/>
      <c r="O187" s="66">
        <f>IF(Táblázat1074573[[#This Row],[Foglalkoztatás jellege]]=$D$10,F169*13%,IF(Táblázat1074573[[#This Row],[Foglalkoztatás jellege]]=$D$11,E187*2300,IF(Táblázat1074573[[#This Row],[Foglalkoztatás jellege]]=$D$12,F169*11.7%,999999999)))</f>
        <v>999999999</v>
      </c>
      <c r="P187" s="29">
        <f t="shared" si="18"/>
        <v>0</v>
      </c>
      <c r="Q187" s="29">
        <f t="shared" si="19"/>
        <v>0</v>
      </c>
    </row>
    <row r="188" spans="1:17" ht="13.5" customHeight="1" x14ac:dyDescent="0.35">
      <c r="A188" s="57">
        <f t="shared" si="20"/>
        <v>0</v>
      </c>
      <c r="B188" s="88">
        <f t="shared" si="20"/>
        <v>0</v>
      </c>
      <c r="C188" s="88">
        <f t="shared" si="20"/>
        <v>0</v>
      </c>
      <c r="D188" s="89"/>
      <c r="E188" s="90">
        <f t="shared" si="23"/>
        <v>0</v>
      </c>
      <c r="F188" s="91">
        <f t="shared" si="21"/>
        <v>0</v>
      </c>
      <c r="G188" s="92">
        <v>1</v>
      </c>
      <c r="H188" s="93">
        <f t="shared" si="22"/>
        <v>0</v>
      </c>
      <c r="I188" s="94"/>
      <c r="O188" s="66">
        <f>IF(Táblázat1074573[[#This Row],[Foglalkoztatás jellege]]=$D$10,F170*13%,IF(Táblázat1074573[[#This Row],[Foglalkoztatás jellege]]=$D$11,E188*2300,IF(Táblázat1074573[[#This Row],[Foglalkoztatás jellege]]=$D$12,F170*11.7%,999999999)))</f>
        <v>999999999</v>
      </c>
      <c r="P188" s="29">
        <f t="shared" si="18"/>
        <v>0</v>
      </c>
      <c r="Q188" s="29">
        <f t="shared" si="19"/>
        <v>0</v>
      </c>
    </row>
    <row r="189" spans="1:17" ht="13.5" customHeight="1" x14ac:dyDescent="0.35">
      <c r="A189" s="57">
        <f t="shared" si="20"/>
        <v>0</v>
      </c>
      <c r="B189" s="88">
        <f t="shared" si="20"/>
        <v>0</v>
      </c>
      <c r="C189" s="88">
        <f t="shared" si="20"/>
        <v>0</v>
      </c>
      <c r="D189" s="89"/>
      <c r="E189" s="90">
        <f t="shared" si="23"/>
        <v>0</v>
      </c>
      <c r="F189" s="91">
        <f>D189*E189</f>
        <v>0</v>
      </c>
      <c r="G189" s="92">
        <v>1</v>
      </c>
      <c r="H189" s="93">
        <f t="shared" si="22"/>
        <v>0</v>
      </c>
      <c r="I189" s="94"/>
      <c r="O189" s="66">
        <f>IF(Táblázat1074573[[#This Row],[Foglalkoztatás jellege]]=$D$10,F171*13%,IF(Táblázat1074573[[#This Row],[Foglalkoztatás jellege]]=$D$11,E189*2300,IF(Táblázat1074573[[#This Row],[Foglalkoztatás jellege]]=$D$12,F171*11.7%,999999999)))</f>
        <v>999999999</v>
      </c>
      <c r="P189" s="29">
        <f t="shared" si="18"/>
        <v>0</v>
      </c>
      <c r="Q189" s="29">
        <f t="shared" si="19"/>
        <v>0</v>
      </c>
    </row>
    <row r="190" spans="1:17" ht="13.5" customHeight="1" x14ac:dyDescent="0.35">
      <c r="A190" s="57">
        <f t="shared" si="20"/>
        <v>0</v>
      </c>
      <c r="B190" s="88">
        <f t="shared" si="20"/>
        <v>0</v>
      </c>
      <c r="C190" s="88">
        <f t="shared" si="20"/>
        <v>0</v>
      </c>
      <c r="D190" s="89"/>
      <c r="E190" s="90">
        <f t="shared" si="23"/>
        <v>0</v>
      </c>
      <c r="F190" s="91">
        <f t="shared" si="21"/>
        <v>0</v>
      </c>
      <c r="G190" s="92">
        <v>1</v>
      </c>
      <c r="H190" s="93">
        <f t="shared" si="22"/>
        <v>0</v>
      </c>
      <c r="I190" s="94"/>
      <c r="O190" s="66">
        <f>IF(Táblázat1074573[[#This Row],[Foglalkoztatás jellege]]=$D$10,F172*13%,IF(Táblázat1074573[[#This Row],[Foglalkoztatás jellege]]=$D$11,E190*2300,IF(Táblázat1074573[[#This Row],[Foglalkoztatás jellege]]=$D$12,F172*11.7%,999999999)))</f>
        <v>999999999</v>
      </c>
      <c r="P190" s="29">
        <f t="shared" si="18"/>
        <v>0</v>
      </c>
      <c r="Q190" s="29">
        <f t="shared" si="19"/>
        <v>0</v>
      </c>
    </row>
    <row r="191" spans="1:17" ht="13.5" customHeight="1" x14ac:dyDescent="0.35">
      <c r="A191" s="57">
        <f t="shared" si="20"/>
        <v>0</v>
      </c>
      <c r="B191" s="88">
        <f t="shared" si="20"/>
        <v>0</v>
      </c>
      <c r="C191" s="88">
        <f t="shared" si="20"/>
        <v>0</v>
      </c>
      <c r="D191" s="89"/>
      <c r="E191" s="90">
        <f t="shared" si="23"/>
        <v>0</v>
      </c>
      <c r="F191" s="91">
        <f t="shared" si="21"/>
        <v>0</v>
      </c>
      <c r="G191" s="92">
        <v>1</v>
      </c>
      <c r="H191" s="93">
        <f>ROUND(F191*G191,0)</f>
        <v>0</v>
      </c>
      <c r="I191" s="94"/>
      <c r="O191" s="66">
        <f>IF(Táblázat1074573[[#This Row],[Foglalkoztatás jellege]]=$D$10,F173*13%,IF(Táblázat1074573[[#This Row],[Foglalkoztatás jellege]]=$D$11,E191*2300,IF(Táblázat1074573[[#This Row],[Foglalkoztatás jellege]]=$D$12,F173*11.7%,999999999)))</f>
        <v>999999999</v>
      </c>
      <c r="P191" s="29">
        <f t="shared" si="18"/>
        <v>0</v>
      </c>
      <c r="Q191" s="29">
        <f t="shared" si="19"/>
        <v>0</v>
      </c>
    </row>
    <row r="192" spans="1:17" ht="13.5" customHeight="1" x14ac:dyDescent="0.35">
      <c r="A192" s="57">
        <f t="shared" si="20"/>
        <v>0</v>
      </c>
      <c r="B192" s="88">
        <f t="shared" si="20"/>
        <v>0</v>
      </c>
      <c r="C192" s="88">
        <f t="shared" si="20"/>
        <v>0</v>
      </c>
      <c r="D192" s="89"/>
      <c r="E192" s="90">
        <f t="shared" si="23"/>
        <v>0</v>
      </c>
      <c r="F192" s="91">
        <f t="shared" si="21"/>
        <v>0</v>
      </c>
      <c r="G192" s="92">
        <v>1</v>
      </c>
      <c r="H192" s="93">
        <f t="shared" si="22"/>
        <v>0</v>
      </c>
      <c r="I192" s="94"/>
      <c r="O192" s="66">
        <f>IF(Táblázat1074573[[#This Row],[Foglalkoztatás jellege]]=$D$10,F174*13%,IF(Táblázat1074573[[#This Row],[Foglalkoztatás jellege]]=$D$11,E192*2300,IF(Táblázat1074573[[#This Row],[Foglalkoztatás jellege]]=$D$12,F174*11.7%,999999999)))</f>
        <v>999999999</v>
      </c>
      <c r="P192" s="29">
        <f t="shared" si="18"/>
        <v>0</v>
      </c>
      <c r="Q192" s="29">
        <f t="shared" si="19"/>
        <v>0</v>
      </c>
    </row>
    <row r="193" spans="1:17" ht="13.5" customHeight="1" x14ac:dyDescent="0.35">
      <c r="A193" s="57">
        <f t="shared" si="20"/>
        <v>0</v>
      </c>
      <c r="B193" s="88">
        <f t="shared" si="20"/>
        <v>0</v>
      </c>
      <c r="C193" s="88">
        <f t="shared" si="20"/>
        <v>0</v>
      </c>
      <c r="D193" s="89"/>
      <c r="E193" s="90">
        <f t="shared" si="23"/>
        <v>0</v>
      </c>
      <c r="F193" s="91">
        <f t="shared" si="21"/>
        <v>0</v>
      </c>
      <c r="G193" s="92">
        <v>1</v>
      </c>
      <c r="H193" s="93">
        <f t="shared" si="22"/>
        <v>0</v>
      </c>
      <c r="I193" s="94"/>
      <c r="O193" s="66">
        <f>IF(Táblázat1074573[[#This Row],[Foglalkoztatás jellege]]=$D$10,F175*13%,IF(Táblázat1074573[[#This Row],[Foglalkoztatás jellege]]=$D$11,E193*2300,IF(Táblázat1074573[[#This Row],[Foglalkoztatás jellege]]=$D$12,F175*11.7%,999999999)))</f>
        <v>999999999</v>
      </c>
      <c r="P193" s="29">
        <f t="shared" si="18"/>
        <v>0</v>
      </c>
      <c r="Q193" s="29">
        <f t="shared" si="19"/>
        <v>0</v>
      </c>
    </row>
    <row r="194" spans="1:17" ht="13.5" customHeight="1" x14ac:dyDescent="0.35">
      <c r="A194" s="57">
        <f t="shared" si="20"/>
        <v>0</v>
      </c>
      <c r="B194" s="88">
        <f>B174</f>
        <v>0</v>
      </c>
      <c r="C194" s="88">
        <f>C174</f>
        <v>0</v>
      </c>
      <c r="D194" s="89"/>
      <c r="E194" s="90">
        <f t="shared" si="23"/>
        <v>0</v>
      </c>
      <c r="F194" s="91">
        <f t="shared" si="21"/>
        <v>0</v>
      </c>
      <c r="G194" s="92">
        <v>1</v>
      </c>
      <c r="H194" s="93">
        <f t="shared" si="22"/>
        <v>0</v>
      </c>
      <c r="I194" s="94"/>
      <c r="O194" s="66">
        <f>IF(Táblázat1074573[[#This Row],[Foglalkoztatás jellege]]=$D$10,F174*13%,IF(Táblázat1074573[[#This Row],[Foglalkoztatás jellege]]=$D$11,E194*2300,IF(Táblázat1074573[[#This Row],[Foglalkoztatás jellege]]=$D$12,F174*11.7%,999999999)))</f>
        <v>999999999</v>
      </c>
      <c r="P194" s="29">
        <f t="shared" si="18"/>
        <v>0</v>
      </c>
      <c r="Q194" s="29">
        <f t="shared" si="19"/>
        <v>0</v>
      </c>
    </row>
    <row r="195" spans="1:17" ht="13.5" customHeight="1" x14ac:dyDescent="0.35">
      <c r="A195" s="57">
        <f t="shared" si="20"/>
        <v>0</v>
      </c>
      <c r="B195" s="88">
        <f t="shared" si="20"/>
        <v>0</v>
      </c>
      <c r="C195" s="88">
        <f t="shared" si="20"/>
        <v>0</v>
      </c>
      <c r="D195" s="89"/>
      <c r="E195" s="90">
        <f t="shared" si="23"/>
        <v>0</v>
      </c>
      <c r="F195" s="91">
        <f t="shared" si="21"/>
        <v>0</v>
      </c>
      <c r="G195" s="92">
        <v>1</v>
      </c>
      <c r="H195" s="93">
        <f t="shared" si="22"/>
        <v>0</v>
      </c>
      <c r="I195" s="94"/>
      <c r="O195" s="66">
        <f>IF(Táblázat1074573[[#This Row],[Foglalkoztatás jellege]]=$D$10,F177*13%,IF(Táblázat1074573[[#This Row],[Foglalkoztatás jellege]]=$D$11,E195*2300,IF(Táblázat1074573[[#This Row],[Foglalkoztatás jellege]]=$D$12,F177*11.7%,999999999)))</f>
        <v>999999999</v>
      </c>
      <c r="P195" s="29">
        <f t="shared" si="18"/>
        <v>0</v>
      </c>
      <c r="Q195" s="29">
        <f t="shared" si="19"/>
        <v>0</v>
      </c>
    </row>
    <row r="196" spans="1:17" ht="13.5" customHeight="1" x14ac:dyDescent="0.35">
      <c r="A196" s="116" t="s">
        <v>45</v>
      </c>
      <c r="B196" s="117"/>
      <c r="C196" s="117"/>
      <c r="D196" s="117"/>
      <c r="E196" s="121"/>
      <c r="F196" s="30">
        <f>SUM(F182:F195)</f>
        <v>0</v>
      </c>
      <c r="G196" s="30" t="s">
        <v>47</v>
      </c>
      <c r="H196" s="31">
        <f>SUM(H182:H195)</f>
        <v>0</v>
      </c>
      <c r="I196" s="94"/>
      <c r="O196" s="66"/>
      <c r="P196" s="29"/>
      <c r="Q196" s="29"/>
    </row>
    <row r="197" spans="1:17" ht="13.5" customHeight="1" x14ac:dyDescent="0.35">
      <c r="A197" s="65"/>
      <c r="B197" s="65"/>
      <c r="C197" s="65"/>
      <c r="D197" s="65"/>
      <c r="E197" s="3"/>
      <c r="F197" s="3"/>
      <c r="G197" s="95"/>
      <c r="H197" s="95"/>
      <c r="I197" s="95"/>
      <c r="O197" s="96"/>
      <c r="P197" s="29"/>
      <c r="Q197" s="29"/>
    </row>
    <row r="198" spans="1:17" ht="13.5" customHeight="1" x14ac:dyDescent="0.35">
      <c r="A198" s="65"/>
      <c r="B198" s="65"/>
      <c r="C198" s="65"/>
      <c r="D198" s="65"/>
      <c r="E198" s="3"/>
      <c r="F198" s="3"/>
      <c r="G198" s="95"/>
      <c r="H198" s="95"/>
      <c r="I198" s="95"/>
      <c r="P198" s="29"/>
      <c r="Q198" s="29"/>
    </row>
    <row r="199" spans="1:17" ht="13.5" customHeight="1" x14ac:dyDescent="0.35">
      <c r="A199" s="65"/>
      <c r="B199" s="65"/>
      <c r="C199" s="65"/>
      <c r="D199" s="65"/>
      <c r="E199" s="3"/>
      <c r="F199" s="3"/>
      <c r="G199" s="95"/>
      <c r="H199" s="95"/>
      <c r="I199" s="95"/>
      <c r="P199" s="29"/>
      <c r="Q199" s="29"/>
    </row>
    <row r="200" spans="1:17" ht="13.5" customHeight="1" x14ac:dyDescent="0.35">
      <c r="P200" s="29"/>
      <c r="Q200" s="29"/>
    </row>
    <row r="201" spans="1:17" ht="13.5" customHeight="1" x14ac:dyDescent="0.35">
      <c r="A201" s="97" t="s">
        <v>60</v>
      </c>
      <c r="P201" s="29"/>
      <c r="Q201" s="29"/>
    </row>
    <row r="202" spans="1:17" ht="13.5" customHeight="1" x14ac:dyDescent="0.35">
      <c r="P202" s="29"/>
      <c r="Q202" s="29"/>
    </row>
    <row r="203" spans="1:17" ht="13.5" customHeight="1" x14ac:dyDescent="0.35">
      <c r="B203" s="98"/>
      <c r="P203" s="29"/>
      <c r="Q203" s="29"/>
    </row>
    <row r="204" spans="1:17" ht="13.5" customHeight="1" x14ac:dyDescent="0.35">
      <c r="B204" s="41" t="s">
        <v>89</v>
      </c>
      <c r="P204" s="29"/>
      <c r="Q204" s="29"/>
    </row>
    <row r="205" spans="1:17" ht="15" customHeight="1" x14ac:dyDescent="0.35"/>
    <row r="206" spans="1:17" ht="15" customHeight="1" x14ac:dyDescent="0.35"/>
  </sheetData>
  <sheetProtection algorithmName="SHA-512" hashValue="ARRQ50QkK+dUkaPY8xuWYbOXtj3eibw/ES5KMJx/BscyGxlC6akJsx5WJQMzT0yiPwcwSpzZ+cDXVNrHYGm+qg==" saltValue="iXKFx7v9So2OuFfa8Jqqcw==" spinCount="100000" sheet="1" objects="1" scenarios="1"/>
  <protectedRanges>
    <protectedRange sqref="H49:J49 J48 I50:J51 H25:I25 I26:I27 H26:H44 H50:H118 H124:I158" name="Tartomány1_4"/>
  </protectedRanges>
  <mergeCells count="14">
    <mergeCell ref="A180:H180"/>
    <mergeCell ref="A196:E196"/>
    <mergeCell ref="F15:G15"/>
    <mergeCell ref="F16:G16"/>
    <mergeCell ref="A47:I47"/>
    <mergeCell ref="A119:E119"/>
    <mergeCell ref="A159:E159"/>
    <mergeCell ref="A162:H162"/>
    <mergeCell ref="A122:I122"/>
    <mergeCell ref="A1:C1"/>
    <mergeCell ref="A9:C9"/>
    <mergeCell ref="A23:I23"/>
    <mergeCell ref="A45:E45"/>
    <mergeCell ref="A178:E178"/>
  </mergeCells>
  <dataValidations count="6">
    <dataValidation allowBlank="1" showErrorMessage="1" sqref="A16:A20" xr:uid="{6D381FD4-81C2-463B-91FC-BEC177010DD3}"/>
    <dataValidation type="list" allowBlank="1" showErrorMessage="1" sqref="C25:C44 C49:C118 C124:C158 C164:C177" xr:uid="{0F5FC1CA-3167-449E-B16F-9B7ECF7E0C7B}">
      <formula1>$B$10:$B$11</formula1>
    </dataValidation>
    <dataValidation type="list" allowBlank="1" showInputMessage="1" showErrorMessage="1" sqref="B7" xr:uid="{A54501F9-EF44-4A97-AB03-00C580181767}">
      <formula1>$C$10:$C$11</formula1>
    </dataValidation>
    <dataValidation type="list" allowBlank="1" showErrorMessage="1" sqref="B124:B158 B49:B118 B25:B44" xr:uid="{5B310A1A-A9FE-4B04-BC83-0B7F1C56904F}">
      <formula1>$A$10:$A$11</formula1>
    </dataValidation>
    <dataValidation type="list" allowBlank="1" showErrorMessage="1" sqref="B164:B177" xr:uid="{2536433D-5967-44CD-8937-C9C38BEFA8CC}">
      <formula1>$D$10:$D$13</formula1>
    </dataValidation>
    <dataValidation allowBlank="1" showInputMessage="1" showErrorMessage="1" sqref="D6" xr:uid="{420CF43A-201B-4BFD-9701-3CA5A668146F}"/>
  </dataValidations>
  <pageMargins left="0.7" right="0.7" top="0.75" bottom="0.75" header="0.3" footer="0.3"/>
  <tableParts count="4">
    <tablePart r:id="rId1"/>
    <tablePart r:id="rId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9C1E3-0242-41B3-816E-36ED498804D7}">
  <dimension ref="A1:Q206"/>
  <sheetViews>
    <sheetView zoomScale="55" zoomScaleNormal="55" workbookViewId="0">
      <selection activeCell="D21" sqref="D21"/>
    </sheetView>
  </sheetViews>
  <sheetFormatPr defaultColWidth="14.453125" defaultRowHeight="14.5" x14ac:dyDescent="0.35"/>
  <cols>
    <col min="1" max="1" width="37.453125" style="2" customWidth="1"/>
    <col min="2" max="2" width="52" style="2" customWidth="1"/>
    <col min="3" max="3" width="29.54296875" style="2" customWidth="1"/>
    <col min="4" max="4" width="44.7265625" style="2" customWidth="1"/>
    <col min="5" max="5" width="30.26953125" style="2" customWidth="1"/>
    <col min="6" max="6" width="27.26953125" style="2" customWidth="1"/>
    <col min="7" max="7" width="21.81640625" style="2" customWidth="1"/>
    <col min="8" max="8" width="24.54296875" style="2" customWidth="1"/>
    <col min="9" max="9" width="36.1796875" style="2" customWidth="1"/>
    <col min="10" max="10" width="18.81640625" style="2" bestFit="1" customWidth="1"/>
    <col min="11" max="11" width="24.54296875" style="2" bestFit="1" customWidth="1"/>
    <col min="12" max="12" width="23.1796875" style="2" bestFit="1" customWidth="1"/>
    <col min="13" max="13" width="26.453125" style="2" customWidth="1"/>
    <col min="14" max="14" width="35" style="2" customWidth="1"/>
    <col min="15" max="17" width="35" style="2" hidden="1" customWidth="1"/>
    <col min="18" max="26" width="35" style="2" customWidth="1"/>
    <col min="27" max="16384" width="14.453125" style="2"/>
  </cols>
  <sheetData>
    <row r="1" spans="1:17" ht="13.5" customHeight="1" x14ac:dyDescent="0.35">
      <c r="A1" s="118" t="s">
        <v>62</v>
      </c>
      <c r="B1" s="119"/>
      <c r="C1" s="119"/>
      <c r="D1" s="33"/>
      <c r="E1" s="33"/>
      <c r="F1" s="33"/>
      <c r="G1" s="33"/>
      <c r="H1" s="33"/>
      <c r="I1" s="33"/>
      <c r="J1" s="33"/>
    </row>
    <row r="2" spans="1:17" ht="13.5" customHeight="1" x14ac:dyDescent="0.35">
      <c r="A2" s="33"/>
      <c r="B2" s="33"/>
      <c r="C2" s="33"/>
      <c r="D2" s="33"/>
      <c r="E2" s="33"/>
      <c r="F2" s="33"/>
      <c r="G2" s="33"/>
      <c r="H2" s="33"/>
      <c r="I2" s="33"/>
      <c r="J2" s="33"/>
    </row>
    <row r="3" spans="1:17" ht="13.5" customHeight="1" x14ac:dyDescent="0.35">
      <c r="A3" s="34" t="s">
        <v>90</v>
      </c>
      <c r="B3" s="35"/>
    </row>
    <row r="4" spans="1:17" ht="13.5" customHeight="1" x14ac:dyDescent="0.35">
      <c r="A4" s="34" t="s">
        <v>48</v>
      </c>
      <c r="B4" s="35"/>
      <c r="P4" s="29"/>
      <c r="Q4" s="29"/>
    </row>
    <row r="5" spans="1:17" ht="13.5" customHeight="1" x14ac:dyDescent="0.35">
      <c r="A5" s="34" t="s">
        <v>64</v>
      </c>
      <c r="B5" s="36" t="s">
        <v>65</v>
      </c>
      <c r="P5" s="29"/>
      <c r="Q5" s="29"/>
    </row>
    <row r="6" spans="1:17" ht="13.5" customHeight="1" x14ac:dyDescent="0.35">
      <c r="A6" s="34" t="s">
        <v>7</v>
      </c>
      <c r="B6" s="37">
        <f>D21</f>
        <v>0</v>
      </c>
      <c r="P6" s="29"/>
      <c r="Q6" s="29"/>
    </row>
    <row r="7" spans="1:17" ht="13.5" customHeight="1" x14ac:dyDescent="0.35">
      <c r="A7" s="34" t="s">
        <v>9</v>
      </c>
      <c r="B7" s="38" t="s">
        <v>66</v>
      </c>
      <c r="P7" s="29"/>
      <c r="Q7" s="29"/>
    </row>
    <row r="8" spans="1:17" ht="13.5" customHeight="1" x14ac:dyDescent="0.35">
      <c r="A8" s="39"/>
      <c r="B8" s="33"/>
      <c r="F8" s="40"/>
      <c r="P8" s="29"/>
      <c r="Q8" s="29"/>
    </row>
    <row r="9" spans="1:17" ht="13.5" hidden="1" customHeight="1" x14ac:dyDescent="0.35">
      <c r="A9" s="120" t="s">
        <v>67</v>
      </c>
      <c r="B9" s="120"/>
      <c r="C9" s="120"/>
      <c r="P9" s="29"/>
      <c r="Q9" s="29"/>
    </row>
    <row r="10" spans="1:17" ht="13.5" hidden="1" customHeight="1" x14ac:dyDescent="0.35">
      <c r="A10" s="2" t="s">
        <v>68</v>
      </c>
      <c r="B10" s="2" t="s">
        <v>69</v>
      </c>
      <c r="C10" s="2" t="s">
        <v>70</v>
      </c>
      <c r="D10" s="2" t="s">
        <v>71</v>
      </c>
      <c r="P10" s="29"/>
      <c r="Q10" s="29"/>
    </row>
    <row r="11" spans="1:17" ht="13.5" hidden="1" customHeight="1" x14ac:dyDescent="0.35">
      <c r="A11" s="2" t="s">
        <v>72</v>
      </c>
      <c r="B11" s="2" t="s">
        <v>73</v>
      </c>
      <c r="C11" s="2" t="s">
        <v>66</v>
      </c>
      <c r="D11" s="2" t="s">
        <v>74</v>
      </c>
      <c r="P11" s="29"/>
      <c r="Q11" s="29"/>
    </row>
    <row r="12" spans="1:17" ht="13.5" hidden="1" customHeight="1" x14ac:dyDescent="0.35">
      <c r="D12" s="2" t="s">
        <v>75</v>
      </c>
      <c r="P12" s="29"/>
      <c r="Q12" s="29"/>
    </row>
    <row r="13" spans="1:17" ht="13.5" hidden="1" customHeight="1" x14ac:dyDescent="0.35">
      <c r="D13" s="2" t="s">
        <v>76</v>
      </c>
      <c r="P13" s="29"/>
      <c r="Q13" s="29"/>
    </row>
    <row r="14" spans="1:17" ht="13.5" hidden="1" customHeight="1" x14ac:dyDescent="0.35">
      <c r="P14" s="29"/>
      <c r="Q14" s="29"/>
    </row>
    <row r="15" spans="1:17" ht="13.5" customHeight="1" x14ac:dyDescent="0.35">
      <c r="A15" s="42" t="s">
        <v>77</v>
      </c>
      <c r="B15" s="42" t="s">
        <v>78</v>
      </c>
      <c r="C15" s="42" t="s">
        <v>79</v>
      </c>
      <c r="D15" s="42" t="s">
        <v>80</v>
      </c>
      <c r="F15" s="123" t="s">
        <v>91</v>
      </c>
      <c r="G15" s="123"/>
      <c r="H15" s="43">
        <f>SUM(P:P)</f>
        <v>0</v>
      </c>
      <c r="L15" s="3"/>
      <c r="M15" s="3"/>
      <c r="P15" s="29"/>
      <c r="Q15" s="29"/>
    </row>
    <row r="16" spans="1:17" ht="13.5" customHeight="1" x14ac:dyDescent="0.35">
      <c r="A16" s="44" t="s">
        <v>65</v>
      </c>
      <c r="B16" s="44" t="s">
        <v>93</v>
      </c>
      <c r="C16" s="43">
        <f>F45</f>
        <v>0</v>
      </c>
      <c r="D16" s="43">
        <f>H45</f>
        <v>0</v>
      </c>
      <c r="F16" s="123" t="s">
        <v>92</v>
      </c>
      <c r="G16" s="123"/>
      <c r="H16" s="43">
        <f>SUM(Q:Q)</f>
        <v>0</v>
      </c>
      <c r="L16" s="3"/>
      <c r="M16" s="3"/>
      <c r="P16" s="29"/>
      <c r="Q16" s="29"/>
    </row>
    <row r="17" spans="1:17" ht="13.5" customHeight="1" x14ac:dyDescent="0.35">
      <c r="A17" s="44" t="s">
        <v>65</v>
      </c>
      <c r="B17" s="44" t="s">
        <v>81</v>
      </c>
      <c r="C17" s="43">
        <f>F119</f>
        <v>0</v>
      </c>
      <c r="D17" s="43">
        <f>H119</f>
        <v>0</v>
      </c>
      <c r="H17" s="3"/>
      <c r="L17" s="3"/>
      <c r="M17" s="3"/>
      <c r="P17" s="29"/>
      <c r="Q17" s="29"/>
    </row>
    <row r="18" spans="1:17" ht="13.5" customHeight="1" x14ac:dyDescent="0.35">
      <c r="A18" s="44" t="s">
        <v>65</v>
      </c>
      <c r="B18" s="44" t="s">
        <v>82</v>
      </c>
      <c r="C18" s="43">
        <f>F159</f>
        <v>0</v>
      </c>
      <c r="D18" s="43">
        <f>H159</f>
        <v>0</v>
      </c>
      <c r="H18" s="3"/>
      <c r="I18" s="3"/>
      <c r="J18" s="3"/>
      <c r="K18" s="3"/>
      <c r="L18" s="3"/>
      <c r="M18" s="3"/>
      <c r="P18" s="29"/>
      <c r="Q18" s="29"/>
    </row>
    <row r="19" spans="1:17" ht="13.5" customHeight="1" x14ac:dyDescent="0.35">
      <c r="A19" s="44" t="s">
        <v>65</v>
      </c>
      <c r="B19" s="44" t="s">
        <v>83</v>
      </c>
      <c r="C19" s="43">
        <f>F178</f>
        <v>0</v>
      </c>
      <c r="D19" s="43">
        <f>H178</f>
        <v>0</v>
      </c>
      <c r="H19" s="3"/>
      <c r="I19" s="3"/>
      <c r="J19" s="3"/>
      <c r="K19" s="3"/>
      <c r="L19" s="3"/>
      <c r="M19" s="3"/>
      <c r="P19" s="29"/>
      <c r="Q19" s="29"/>
    </row>
    <row r="20" spans="1:17" ht="13.5" customHeight="1" x14ac:dyDescent="0.35">
      <c r="A20" s="44" t="s">
        <v>65</v>
      </c>
      <c r="B20" s="44" t="s">
        <v>84</v>
      </c>
      <c r="C20" s="43">
        <f>F196</f>
        <v>0</v>
      </c>
      <c r="D20" s="43">
        <f>H196</f>
        <v>0</v>
      </c>
      <c r="H20" s="3"/>
      <c r="I20" s="3"/>
      <c r="J20" s="3"/>
      <c r="K20" s="3"/>
      <c r="L20" s="3"/>
      <c r="M20" s="3"/>
      <c r="P20" s="29"/>
      <c r="Q20" s="29"/>
    </row>
    <row r="21" spans="1:17" ht="13.5" customHeight="1" x14ac:dyDescent="0.35">
      <c r="A21" s="45" t="s">
        <v>45</v>
      </c>
      <c r="B21" s="46"/>
      <c r="C21" s="43">
        <f>SUM(C16:C20)</f>
        <v>0</v>
      </c>
      <c r="D21" s="43">
        <f>SUM(D16:D20)</f>
        <v>0</v>
      </c>
      <c r="H21" s="3"/>
      <c r="I21" s="3"/>
      <c r="P21" s="29"/>
      <c r="Q21" s="29"/>
    </row>
    <row r="22" spans="1:17" ht="13.5" customHeight="1" x14ac:dyDescent="0.35">
      <c r="A22" s="47"/>
      <c r="B22" s="47"/>
      <c r="C22" s="48"/>
      <c r="D22" s="48"/>
      <c r="E22" s="48"/>
      <c r="F22" s="48"/>
      <c r="G22" s="48"/>
      <c r="H22" s="3"/>
      <c r="I22" s="3"/>
      <c r="P22" s="29"/>
      <c r="Q22" s="29"/>
    </row>
    <row r="23" spans="1:17" ht="13.5" customHeight="1" x14ac:dyDescent="0.35">
      <c r="A23" s="124" t="s">
        <v>100</v>
      </c>
      <c r="B23" s="124"/>
      <c r="C23" s="124"/>
      <c r="D23" s="124"/>
      <c r="E23" s="124"/>
      <c r="F23" s="124"/>
      <c r="G23" s="124"/>
      <c r="H23" s="124"/>
      <c r="I23" s="124"/>
      <c r="P23" s="29"/>
      <c r="Q23" s="29"/>
    </row>
    <row r="24" spans="1:17" ht="13.5" customHeight="1" x14ac:dyDescent="0.35">
      <c r="A24" s="49" t="s">
        <v>12</v>
      </c>
      <c r="B24" s="49" t="s">
        <v>14</v>
      </c>
      <c r="C24" s="49" t="s">
        <v>16</v>
      </c>
      <c r="D24" s="49" t="str">
        <f>IF(B7=C11,"Bruttó egységár",IF(B7=C10,"Nettó egységár","Kérjük adja meg az Áfa levonási jogot a B7 cellában"))</f>
        <v>Bruttó egységár</v>
      </c>
      <c r="E24" s="49" t="s">
        <v>18</v>
      </c>
      <c r="F24" s="49" t="str">
        <f>IF(B7=C11,"Bruttó ár",IF(B7=C10,"Nettó ár","Kérjük adja meg az Áfa levonási jogot a B7 cellában"))</f>
        <v>Bruttó ár</v>
      </c>
      <c r="G24" s="49" t="s">
        <v>20</v>
      </c>
      <c r="H24" s="49" t="s">
        <v>80</v>
      </c>
      <c r="I24" s="49" t="s">
        <v>22</v>
      </c>
      <c r="P24" s="29"/>
      <c r="Q24" s="29"/>
    </row>
    <row r="25" spans="1:17" ht="13.5" customHeight="1" x14ac:dyDescent="0.35">
      <c r="A25" s="50"/>
      <c r="B25" s="51"/>
      <c r="C25" s="51"/>
      <c r="D25" s="52"/>
      <c r="E25" s="73"/>
      <c r="F25" s="53">
        <f>D25*E25</f>
        <v>0</v>
      </c>
      <c r="G25" s="54">
        <v>1</v>
      </c>
      <c r="H25" s="55">
        <f>ROUND(F25*G25,0)</f>
        <v>0</v>
      </c>
      <c r="I25" s="56"/>
      <c r="P25" s="29">
        <f t="shared" ref="P25:P44" si="0">IF(C25=$B$10,H25,0)</f>
        <v>0</v>
      </c>
      <c r="Q25" s="29">
        <f t="shared" ref="Q25:Q44" si="1">IF(C25=$B$11,H25,0)</f>
        <v>0</v>
      </c>
    </row>
    <row r="26" spans="1:17" ht="13.5" customHeight="1" x14ac:dyDescent="0.35">
      <c r="A26" s="57"/>
      <c r="B26" s="58"/>
      <c r="C26" s="58"/>
      <c r="D26" s="59"/>
      <c r="E26" s="76"/>
      <c r="F26" s="53">
        <f t="shared" ref="F26:F44" si="2">D26*E26</f>
        <v>0</v>
      </c>
      <c r="G26" s="54">
        <v>1</v>
      </c>
      <c r="H26" s="55">
        <f t="shared" ref="H26:H44" si="3">ROUND(F26*G26,0)</f>
        <v>0</v>
      </c>
      <c r="I26" s="56"/>
      <c r="P26" s="29">
        <f t="shared" si="0"/>
        <v>0</v>
      </c>
      <c r="Q26" s="29">
        <f t="shared" si="1"/>
        <v>0</v>
      </c>
    </row>
    <row r="27" spans="1:17" ht="13.5" customHeight="1" x14ac:dyDescent="0.35">
      <c r="A27" s="57"/>
      <c r="B27" s="58"/>
      <c r="C27" s="58"/>
      <c r="D27" s="59"/>
      <c r="E27" s="76"/>
      <c r="F27" s="53">
        <f t="shared" si="2"/>
        <v>0</v>
      </c>
      <c r="G27" s="54">
        <v>1</v>
      </c>
      <c r="H27" s="55">
        <f t="shared" si="3"/>
        <v>0</v>
      </c>
      <c r="I27" s="56"/>
      <c r="P27" s="29">
        <f t="shared" si="0"/>
        <v>0</v>
      </c>
      <c r="Q27" s="29">
        <f t="shared" si="1"/>
        <v>0</v>
      </c>
    </row>
    <row r="28" spans="1:17" ht="13.5" customHeight="1" x14ac:dyDescent="0.35">
      <c r="A28" s="57"/>
      <c r="B28" s="58"/>
      <c r="C28" s="58"/>
      <c r="D28" s="59"/>
      <c r="E28" s="76"/>
      <c r="F28" s="53">
        <f t="shared" si="2"/>
        <v>0</v>
      </c>
      <c r="G28" s="54">
        <v>1</v>
      </c>
      <c r="H28" s="55">
        <f t="shared" si="3"/>
        <v>0</v>
      </c>
      <c r="I28" s="56"/>
      <c r="P28" s="29">
        <f t="shared" si="0"/>
        <v>0</v>
      </c>
      <c r="Q28" s="29">
        <f t="shared" si="1"/>
        <v>0</v>
      </c>
    </row>
    <row r="29" spans="1:17" ht="13.5" customHeight="1" x14ac:dyDescent="0.35">
      <c r="A29" s="57"/>
      <c r="B29" s="58"/>
      <c r="C29" s="58"/>
      <c r="D29" s="59"/>
      <c r="E29" s="76"/>
      <c r="F29" s="53">
        <f t="shared" si="2"/>
        <v>0</v>
      </c>
      <c r="G29" s="54">
        <v>1</v>
      </c>
      <c r="H29" s="55">
        <f t="shared" si="3"/>
        <v>0</v>
      </c>
      <c r="I29" s="56"/>
      <c r="P29" s="29">
        <f t="shared" si="0"/>
        <v>0</v>
      </c>
      <c r="Q29" s="29">
        <f t="shared" si="1"/>
        <v>0</v>
      </c>
    </row>
    <row r="30" spans="1:17" ht="13.5" customHeight="1" x14ac:dyDescent="0.35">
      <c r="A30" s="57"/>
      <c r="B30" s="58"/>
      <c r="C30" s="58"/>
      <c r="D30" s="59"/>
      <c r="E30" s="76"/>
      <c r="F30" s="53">
        <f t="shared" si="2"/>
        <v>0</v>
      </c>
      <c r="G30" s="54">
        <v>1</v>
      </c>
      <c r="H30" s="55">
        <f t="shared" si="3"/>
        <v>0</v>
      </c>
      <c r="I30" s="56"/>
      <c r="P30" s="29">
        <f t="shared" si="0"/>
        <v>0</v>
      </c>
      <c r="Q30" s="29">
        <f t="shared" si="1"/>
        <v>0</v>
      </c>
    </row>
    <row r="31" spans="1:17" ht="13.5" customHeight="1" x14ac:dyDescent="0.35">
      <c r="A31" s="57"/>
      <c r="B31" s="58"/>
      <c r="C31" s="58"/>
      <c r="D31" s="59"/>
      <c r="E31" s="76"/>
      <c r="F31" s="53">
        <f t="shared" si="2"/>
        <v>0</v>
      </c>
      <c r="G31" s="54">
        <v>1</v>
      </c>
      <c r="H31" s="55">
        <f t="shared" si="3"/>
        <v>0</v>
      </c>
      <c r="I31" s="56"/>
      <c r="P31" s="29">
        <f t="shared" si="0"/>
        <v>0</v>
      </c>
      <c r="Q31" s="29">
        <f t="shared" si="1"/>
        <v>0</v>
      </c>
    </row>
    <row r="32" spans="1:17" ht="13.5" customHeight="1" x14ac:dyDescent="0.35">
      <c r="A32" s="57"/>
      <c r="B32" s="58"/>
      <c r="C32" s="58"/>
      <c r="D32" s="59"/>
      <c r="E32" s="76"/>
      <c r="F32" s="53">
        <f t="shared" si="2"/>
        <v>0</v>
      </c>
      <c r="G32" s="54">
        <v>1</v>
      </c>
      <c r="H32" s="55">
        <f t="shared" si="3"/>
        <v>0</v>
      </c>
      <c r="I32" s="56"/>
      <c r="P32" s="29">
        <f t="shared" si="0"/>
        <v>0</v>
      </c>
      <c r="Q32" s="29">
        <f t="shared" si="1"/>
        <v>0</v>
      </c>
    </row>
    <row r="33" spans="1:17" ht="13.5" customHeight="1" x14ac:dyDescent="0.35">
      <c r="A33" s="57"/>
      <c r="B33" s="58"/>
      <c r="C33" s="58"/>
      <c r="D33" s="59"/>
      <c r="E33" s="76"/>
      <c r="F33" s="53">
        <f t="shared" si="2"/>
        <v>0</v>
      </c>
      <c r="G33" s="54">
        <v>1</v>
      </c>
      <c r="H33" s="55">
        <f t="shared" si="3"/>
        <v>0</v>
      </c>
      <c r="I33" s="56"/>
      <c r="P33" s="29">
        <f t="shared" si="0"/>
        <v>0</v>
      </c>
      <c r="Q33" s="29">
        <f t="shared" si="1"/>
        <v>0</v>
      </c>
    </row>
    <row r="34" spans="1:17" ht="13.5" customHeight="1" x14ac:dyDescent="0.35">
      <c r="A34" s="57"/>
      <c r="B34" s="58"/>
      <c r="C34" s="58"/>
      <c r="D34" s="59"/>
      <c r="E34" s="76"/>
      <c r="F34" s="53">
        <f t="shared" si="2"/>
        <v>0</v>
      </c>
      <c r="G34" s="54">
        <v>1</v>
      </c>
      <c r="H34" s="55">
        <f t="shared" si="3"/>
        <v>0</v>
      </c>
      <c r="I34" s="56"/>
      <c r="P34" s="29">
        <f t="shared" si="0"/>
        <v>0</v>
      </c>
      <c r="Q34" s="29">
        <f t="shared" si="1"/>
        <v>0</v>
      </c>
    </row>
    <row r="35" spans="1:17" ht="13.5" customHeight="1" x14ac:dyDescent="0.35">
      <c r="A35" s="57"/>
      <c r="B35" s="58"/>
      <c r="C35" s="58"/>
      <c r="D35" s="59"/>
      <c r="E35" s="76"/>
      <c r="F35" s="53">
        <f t="shared" si="2"/>
        <v>0</v>
      </c>
      <c r="G35" s="54">
        <v>1</v>
      </c>
      <c r="H35" s="55">
        <f t="shared" si="3"/>
        <v>0</v>
      </c>
      <c r="I35" s="56"/>
      <c r="P35" s="29">
        <f t="shared" si="0"/>
        <v>0</v>
      </c>
      <c r="Q35" s="29">
        <f t="shared" si="1"/>
        <v>0</v>
      </c>
    </row>
    <row r="36" spans="1:17" ht="13.5" customHeight="1" x14ac:dyDescent="0.35">
      <c r="A36" s="57"/>
      <c r="B36" s="58"/>
      <c r="C36" s="58"/>
      <c r="D36" s="59"/>
      <c r="E36" s="76"/>
      <c r="F36" s="53">
        <f t="shared" si="2"/>
        <v>0</v>
      </c>
      <c r="G36" s="54">
        <v>1</v>
      </c>
      <c r="H36" s="55">
        <f t="shared" si="3"/>
        <v>0</v>
      </c>
      <c r="I36" s="56"/>
      <c r="P36" s="29">
        <f t="shared" si="0"/>
        <v>0</v>
      </c>
      <c r="Q36" s="29">
        <f t="shared" si="1"/>
        <v>0</v>
      </c>
    </row>
    <row r="37" spans="1:17" ht="13.5" customHeight="1" x14ac:dyDescent="0.35">
      <c r="A37" s="57"/>
      <c r="B37" s="58"/>
      <c r="C37" s="58"/>
      <c r="D37" s="59"/>
      <c r="E37" s="76"/>
      <c r="F37" s="53">
        <f t="shared" si="2"/>
        <v>0</v>
      </c>
      <c r="G37" s="54">
        <v>1</v>
      </c>
      <c r="H37" s="55">
        <f t="shared" si="3"/>
        <v>0</v>
      </c>
      <c r="I37" s="56"/>
      <c r="P37" s="29">
        <f t="shared" si="0"/>
        <v>0</v>
      </c>
      <c r="Q37" s="29">
        <f t="shared" si="1"/>
        <v>0</v>
      </c>
    </row>
    <row r="38" spans="1:17" ht="13.5" customHeight="1" x14ac:dyDescent="0.35">
      <c r="A38" s="57"/>
      <c r="B38" s="58"/>
      <c r="C38" s="58"/>
      <c r="D38" s="59"/>
      <c r="E38" s="76"/>
      <c r="F38" s="53">
        <f t="shared" si="2"/>
        <v>0</v>
      </c>
      <c r="G38" s="54">
        <v>1</v>
      </c>
      <c r="H38" s="55">
        <f t="shared" si="3"/>
        <v>0</v>
      </c>
      <c r="I38" s="56"/>
      <c r="P38" s="29">
        <f t="shared" si="0"/>
        <v>0</v>
      </c>
      <c r="Q38" s="29">
        <f t="shared" si="1"/>
        <v>0</v>
      </c>
    </row>
    <row r="39" spans="1:17" ht="13.5" customHeight="1" x14ac:dyDescent="0.35">
      <c r="A39" s="57"/>
      <c r="B39" s="58"/>
      <c r="C39" s="58"/>
      <c r="D39" s="59"/>
      <c r="E39" s="76"/>
      <c r="F39" s="53">
        <f t="shared" si="2"/>
        <v>0</v>
      </c>
      <c r="G39" s="54">
        <v>1</v>
      </c>
      <c r="H39" s="55">
        <f t="shared" si="3"/>
        <v>0</v>
      </c>
      <c r="I39" s="56"/>
      <c r="P39" s="29">
        <f t="shared" si="0"/>
        <v>0</v>
      </c>
      <c r="Q39" s="29">
        <f t="shared" si="1"/>
        <v>0</v>
      </c>
    </row>
    <row r="40" spans="1:17" ht="13.5" customHeight="1" x14ac:dyDescent="0.35">
      <c r="A40" s="57"/>
      <c r="B40" s="58"/>
      <c r="C40" s="58"/>
      <c r="D40" s="59"/>
      <c r="E40" s="76"/>
      <c r="F40" s="53">
        <f t="shared" si="2"/>
        <v>0</v>
      </c>
      <c r="G40" s="54">
        <v>1</v>
      </c>
      <c r="H40" s="55">
        <f t="shared" si="3"/>
        <v>0</v>
      </c>
      <c r="I40" s="56"/>
      <c r="P40" s="29">
        <f t="shared" si="0"/>
        <v>0</v>
      </c>
      <c r="Q40" s="29">
        <f t="shared" si="1"/>
        <v>0</v>
      </c>
    </row>
    <row r="41" spans="1:17" ht="13.5" customHeight="1" x14ac:dyDescent="0.35">
      <c r="A41" s="57"/>
      <c r="B41" s="58"/>
      <c r="C41" s="58"/>
      <c r="D41" s="59"/>
      <c r="E41" s="76"/>
      <c r="F41" s="53">
        <f t="shared" si="2"/>
        <v>0</v>
      </c>
      <c r="G41" s="54">
        <v>1</v>
      </c>
      <c r="H41" s="55">
        <f t="shared" si="3"/>
        <v>0</v>
      </c>
      <c r="I41" s="56"/>
      <c r="P41" s="29">
        <f t="shared" si="0"/>
        <v>0</v>
      </c>
      <c r="Q41" s="29">
        <f t="shared" si="1"/>
        <v>0</v>
      </c>
    </row>
    <row r="42" spans="1:17" ht="13.5" customHeight="1" x14ac:dyDescent="0.35">
      <c r="A42" s="57"/>
      <c r="B42" s="58"/>
      <c r="C42" s="58"/>
      <c r="D42" s="59"/>
      <c r="E42" s="76"/>
      <c r="F42" s="53">
        <f t="shared" si="2"/>
        <v>0</v>
      </c>
      <c r="G42" s="54">
        <v>1</v>
      </c>
      <c r="H42" s="55">
        <f t="shared" si="3"/>
        <v>0</v>
      </c>
      <c r="I42" s="56"/>
      <c r="P42" s="29">
        <f t="shared" si="0"/>
        <v>0</v>
      </c>
      <c r="Q42" s="29">
        <f t="shared" si="1"/>
        <v>0</v>
      </c>
    </row>
    <row r="43" spans="1:17" ht="13.5" customHeight="1" x14ac:dyDescent="0.35">
      <c r="A43" s="57"/>
      <c r="B43" s="58"/>
      <c r="C43" s="58"/>
      <c r="D43" s="59"/>
      <c r="E43" s="76"/>
      <c r="F43" s="53">
        <f t="shared" si="2"/>
        <v>0</v>
      </c>
      <c r="G43" s="54">
        <v>1</v>
      </c>
      <c r="H43" s="55">
        <f t="shared" si="3"/>
        <v>0</v>
      </c>
      <c r="I43" s="56"/>
      <c r="P43" s="29">
        <f t="shared" si="0"/>
        <v>0</v>
      </c>
      <c r="Q43" s="29">
        <f t="shared" si="1"/>
        <v>0</v>
      </c>
    </row>
    <row r="44" spans="1:17" ht="13.5" customHeight="1" x14ac:dyDescent="0.35">
      <c r="A44" s="57"/>
      <c r="B44" s="58"/>
      <c r="C44" s="58"/>
      <c r="D44" s="59"/>
      <c r="E44" s="76"/>
      <c r="F44" s="53">
        <f t="shared" si="2"/>
        <v>0</v>
      </c>
      <c r="G44" s="54">
        <v>1</v>
      </c>
      <c r="H44" s="55">
        <f t="shared" si="3"/>
        <v>0</v>
      </c>
      <c r="I44" s="56"/>
      <c r="P44" s="29">
        <f t="shared" si="0"/>
        <v>0</v>
      </c>
      <c r="Q44" s="29">
        <f t="shared" si="1"/>
        <v>0</v>
      </c>
    </row>
    <row r="45" spans="1:17" ht="13.5" customHeight="1" x14ac:dyDescent="0.35">
      <c r="A45" s="116" t="s">
        <v>45</v>
      </c>
      <c r="B45" s="117"/>
      <c r="C45" s="117"/>
      <c r="D45" s="117"/>
      <c r="E45" s="117"/>
      <c r="F45" s="60">
        <f>SUM(F25:F44)</f>
        <v>0</v>
      </c>
      <c r="G45" s="61" t="s">
        <v>47</v>
      </c>
      <c r="H45" s="62">
        <f>SUM(H25:H44)</f>
        <v>0</v>
      </c>
      <c r="I45" s="63"/>
      <c r="P45" s="29"/>
      <c r="Q45" s="29"/>
    </row>
    <row r="46" spans="1:17" ht="13.5" customHeight="1" x14ac:dyDescent="0.35">
      <c r="P46" s="29"/>
      <c r="Q46" s="29"/>
    </row>
    <row r="47" spans="1:17" ht="13.5" customHeight="1" x14ac:dyDescent="0.35">
      <c r="A47" s="115" t="s">
        <v>85</v>
      </c>
      <c r="B47" s="115"/>
      <c r="C47" s="115"/>
      <c r="D47" s="115"/>
      <c r="E47" s="115"/>
      <c r="F47" s="115"/>
      <c r="G47" s="115"/>
      <c r="H47" s="115"/>
      <c r="I47" s="115"/>
      <c r="J47" s="64"/>
      <c r="K47" s="64"/>
      <c r="L47" s="64"/>
      <c r="M47" s="64"/>
      <c r="P47" s="29"/>
      <c r="Q47" s="29"/>
    </row>
    <row r="48" spans="1:17" ht="13.5" customHeight="1" x14ac:dyDescent="0.35">
      <c r="A48" s="49" t="s">
        <v>12</v>
      </c>
      <c r="B48" s="49" t="s">
        <v>14</v>
      </c>
      <c r="C48" s="49" t="s">
        <v>16</v>
      </c>
      <c r="D48" s="49" t="str">
        <f>IF(B7=C11,"Bruttó egységár",IF(B7=C10,"Nettó egységár","Kérjük adja meg az Áfa levonási jogot a B7 cellában"))</f>
        <v>Bruttó egységár</v>
      </c>
      <c r="E48" s="49" t="s">
        <v>18</v>
      </c>
      <c r="F48" s="49" t="str">
        <f>IF(B7=C11,"Bruttó ár",IF(B7=C10,"Nettó ár","Kérjük adja meg az Áfa levonási jogot a B7 cellában"))</f>
        <v>Bruttó ár</v>
      </c>
      <c r="G48" s="49" t="s">
        <v>20</v>
      </c>
      <c r="H48" s="49" t="s">
        <v>80</v>
      </c>
      <c r="I48" s="49" t="s">
        <v>22</v>
      </c>
      <c r="J48" s="65"/>
      <c r="K48" s="65"/>
      <c r="L48" s="65"/>
      <c r="M48" s="65"/>
      <c r="P48" s="29"/>
      <c r="Q48" s="29"/>
    </row>
    <row r="49" spans="1:17" ht="13.5" customHeight="1" x14ac:dyDescent="0.35">
      <c r="A49" s="50"/>
      <c r="B49" s="51"/>
      <c r="C49" s="51"/>
      <c r="D49" s="52"/>
      <c r="E49" s="73"/>
      <c r="F49" s="53">
        <f>D49*E49</f>
        <v>0</v>
      </c>
      <c r="G49" s="54">
        <v>1</v>
      </c>
      <c r="H49" s="55">
        <f>ROUND(F49*G49,0)</f>
        <v>0</v>
      </c>
      <c r="I49" s="56"/>
      <c r="J49" s="66"/>
      <c r="K49" s="67"/>
      <c r="L49" s="66"/>
      <c r="M49" s="68"/>
      <c r="P49" s="29">
        <f>IF(C49=$B$10,H49,0)</f>
        <v>0</v>
      </c>
      <c r="Q49" s="29">
        <f>IF(C49=$B$11,H49,0)</f>
        <v>0</v>
      </c>
    </row>
    <row r="50" spans="1:17" ht="13.5" customHeight="1" x14ac:dyDescent="0.35">
      <c r="A50" s="57"/>
      <c r="B50" s="58"/>
      <c r="C50" s="58"/>
      <c r="D50" s="59"/>
      <c r="E50" s="76"/>
      <c r="F50" s="53">
        <f t="shared" ref="F50:F113" si="4">D50*E50</f>
        <v>0</v>
      </c>
      <c r="G50" s="54">
        <v>1</v>
      </c>
      <c r="H50" s="55">
        <f t="shared" ref="H50:H113" si="5">ROUND(F50*G50,0)</f>
        <v>0</v>
      </c>
      <c r="I50" s="56"/>
      <c r="J50" s="66"/>
      <c r="K50" s="67"/>
      <c r="L50" s="66"/>
      <c r="M50" s="68"/>
      <c r="P50" s="29">
        <f t="shared" ref="P50:P113" si="6">IF(C50=$B$10,H50,0)</f>
        <v>0</v>
      </c>
      <c r="Q50" s="29">
        <f t="shared" ref="Q50:Q113" si="7">IF(C50=$B$11,H50,0)</f>
        <v>0</v>
      </c>
    </row>
    <row r="51" spans="1:17" ht="13.5" customHeight="1" x14ac:dyDescent="0.35">
      <c r="A51" s="57"/>
      <c r="B51" s="58"/>
      <c r="C51" s="58"/>
      <c r="D51" s="59"/>
      <c r="E51" s="76"/>
      <c r="F51" s="53">
        <f t="shared" si="4"/>
        <v>0</v>
      </c>
      <c r="G51" s="54">
        <v>1</v>
      </c>
      <c r="H51" s="55">
        <f t="shared" si="5"/>
        <v>0</v>
      </c>
      <c r="I51" s="56"/>
      <c r="J51" s="66"/>
      <c r="K51" s="67"/>
      <c r="L51" s="66"/>
      <c r="M51" s="68"/>
      <c r="P51" s="29">
        <f t="shared" si="6"/>
        <v>0</v>
      </c>
      <c r="Q51" s="29">
        <f t="shared" si="7"/>
        <v>0</v>
      </c>
    </row>
    <row r="52" spans="1:17" ht="13.5" customHeight="1" x14ac:dyDescent="0.35">
      <c r="A52" s="57"/>
      <c r="B52" s="58"/>
      <c r="C52" s="58"/>
      <c r="D52" s="59"/>
      <c r="E52" s="76"/>
      <c r="F52" s="53">
        <f t="shared" si="4"/>
        <v>0</v>
      </c>
      <c r="G52" s="54">
        <v>1</v>
      </c>
      <c r="H52" s="55">
        <f t="shared" si="5"/>
        <v>0</v>
      </c>
      <c r="I52" s="56"/>
      <c r="J52" s="66"/>
      <c r="K52" s="67"/>
      <c r="L52" s="66"/>
      <c r="M52" s="68"/>
      <c r="P52" s="29">
        <f t="shared" si="6"/>
        <v>0</v>
      </c>
      <c r="Q52" s="29">
        <f t="shared" si="7"/>
        <v>0</v>
      </c>
    </row>
    <row r="53" spans="1:17" ht="13.5" customHeight="1" x14ac:dyDescent="0.35">
      <c r="A53" s="57"/>
      <c r="B53" s="58"/>
      <c r="C53" s="58"/>
      <c r="D53" s="59"/>
      <c r="E53" s="76"/>
      <c r="F53" s="53">
        <f t="shared" si="4"/>
        <v>0</v>
      </c>
      <c r="G53" s="54">
        <v>1</v>
      </c>
      <c r="H53" s="55">
        <f t="shared" si="5"/>
        <v>0</v>
      </c>
      <c r="I53" s="56"/>
      <c r="J53" s="66"/>
      <c r="K53" s="67"/>
      <c r="L53" s="66"/>
      <c r="M53" s="68"/>
      <c r="P53" s="29">
        <f t="shared" si="6"/>
        <v>0</v>
      </c>
      <c r="Q53" s="29">
        <f t="shared" si="7"/>
        <v>0</v>
      </c>
    </row>
    <row r="54" spans="1:17" ht="13.5" customHeight="1" x14ac:dyDescent="0.35">
      <c r="A54" s="57"/>
      <c r="B54" s="58"/>
      <c r="C54" s="58"/>
      <c r="D54" s="59"/>
      <c r="E54" s="76"/>
      <c r="F54" s="53">
        <f t="shared" si="4"/>
        <v>0</v>
      </c>
      <c r="G54" s="54">
        <v>1</v>
      </c>
      <c r="H54" s="55">
        <f t="shared" si="5"/>
        <v>0</v>
      </c>
      <c r="I54" s="56"/>
      <c r="J54" s="66"/>
      <c r="K54" s="67"/>
      <c r="L54" s="66"/>
      <c r="M54" s="68"/>
      <c r="P54" s="29">
        <f t="shared" si="6"/>
        <v>0</v>
      </c>
      <c r="Q54" s="29">
        <f t="shared" si="7"/>
        <v>0</v>
      </c>
    </row>
    <row r="55" spans="1:17" ht="13.5" customHeight="1" x14ac:dyDescent="0.35">
      <c r="A55" s="57"/>
      <c r="B55" s="58"/>
      <c r="C55" s="58"/>
      <c r="D55" s="59"/>
      <c r="E55" s="76"/>
      <c r="F55" s="53">
        <f t="shared" si="4"/>
        <v>0</v>
      </c>
      <c r="G55" s="54">
        <v>1</v>
      </c>
      <c r="H55" s="55">
        <f t="shared" si="5"/>
        <v>0</v>
      </c>
      <c r="I55" s="56"/>
      <c r="J55" s="66"/>
      <c r="K55" s="67"/>
      <c r="L55" s="66"/>
      <c r="M55" s="68"/>
      <c r="P55" s="29">
        <f t="shared" si="6"/>
        <v>0</v>
      </c>
      <c r="Q55" s="29">
        <f t="shared" si="7"/>
        <v>0</v>
      </c>
    </row>
    <row r="56" spans="1:17" ht="13.5" customHeight="1" x14ac:dyDescent="0.35">
      <c r="A56" s="57"/>
      <c r="B56" s="58"/>
      <c r="C56" s="58"/>
      <c r="D56" s="59"/>
      <c r="E56" s="76"/>
      <c r="F56" s="53">
        <f t="shared" si="4"/>
        <v>0</v>
      </c>
      <c r="G56" s="54">
        <v>1</v>
      </c>
      <c r="H56" s="55">
        <f t="shared" si="5"/>
        <v>0</v>
      </c>
      <c r="I56" s="56"/>
      <c r="J56" s="66"/>
      <c r="K56" s="67"/>
      <c r="L56" s="66"/>
      <c r="M56" s="68"/>
      <c r="P56" s="29">
        <f t="shared" si="6"/>
        <v>0</v>
      </c>
      <c r="Q56" s="29">
        <f t="shared" si="7"/>
        <v>0</v>
      </c>
    </row>
    <row r="57" spans="1:17" ht="13.5" customHeight="1" x14ac:dyDescent="0.35">
      <c r="A57" s="57"/>
      <c r="B57" s="58"/>
      <c r="C57" s="58"/>
      <c r="D57" s="59"/>
      <c r="E57" s="76"/>
      <c r="F57" s="53">
        <f t="shared" si="4"/>
        <v>0</v>
      </c>
      <c r="G57" s="54">
        <v>1</v>
      </c>
      <c r="H57" s="55">
        <f t="shared" si="5"/>
        <v>0</v>
      </c>
      <c r="I57" s="56"/>
      <c r="J57" s="66"/>
      <c r="K57" s="67"/>
      <c r="L57" s="66"/>
      <c r="M57" s="68"/>
      <c r="P57" s="29">
        <f t="shared" si="6"/>
        <v>0</v>
      </c>
      <c r="Q57" s="29">
        <f t="shared" si="7"/>
        <v>0</v>
      </c>
    </row>
    <row r="58" spans="1:17" ht="13.5" customHeight="1" x14ac:dyDescent="0.35">
      <c r="A58" s="57"/>
      <c r="B58" s="58"/>
      <c r="C58" s="58"/>
      <c r="D58" s="59"/>
      <c r="E58" s="76"/>
      <c r="F58" s="53">
        <f t="shared" si="4"/>
        <v>0</v>
      </c>
      <c r="G58" s="54">
        <v>1</v>
      </c>
      <c r="H58" s="55">
        <f t="shared" si="5"/>
        <v>0</v>
      </c>
      <c r="I58" s="56"/>
      <c r="J58" s="66"/>
      <c r="K58" s="67"/>
      <c r="L58" s="66"/>
      <c r="M58" s="68"/>
      <c r="P58" s="29">
        <f t="shared" si="6"/>
        <v>0</v>
      </c>
      <c r="Q58" s="29">
        <f t="shared" si="7"/>
        <v>0</v>
      </c>
    </row>
    <row r="59" spans="1:17" ht="13.5" customHeight="1" x14ac:dyDescent="0.35">
      <c r="A59" s="57"/>
      <c r="B59" s="58"/>
      <c r="C59" s="58"/>
      <c r="D59" s="59"/>
      <c r="E59" s="76"/>
      <c r="F59" s="53">
        <f t="shared" si="4"/>
        <v>0</v>
      </c>
      <c r="G59" s="54">
        <v>1</v>
      </c>
      <c r="H59" s="55">
        <f t="shared" si="5"/>
        <v>0</v>
      </c>
      <c r="I59" s="56"/>
      <c r="J59" s="66"/>
      <c r="K59" s="67"/>
      <c r="L59" s="66"/>
      <c r="M59" s="68"/>
      <c r="P59" s="29">
        <f t="shared" si="6"/>
        <v>0</v>
      </c>
      <c r="Q59" s="29">
        <f t="shared" si="7"/>
        <v>0</v>
      </c>
    </row>
    <row r="60" spans="1:17" ht="13.5" customHeight="1" x14ac:dyDescent="0.35">
      <c r="A60" s="57"/>
      <c r="B60" s="58"/>
      <c r="C60" s="58"/>
      <c r="D60" s="59"/>
      <c r="E60" s="76"/>
      <c r="F60" s="53">
        <f t="shared" si="4"/>
        <v>0</v>
      </c>
      <c r="G60" s="54">
        <v>1</v>
      </c>
      <c r="H60" s="55">
        <f t="shared" si="5"/>
        <v>0</v>
      </c>
      <c r="I60" s="56"/>
      <c r="J60" s="66"/>
      <c r="K60" s="67"/>
      <c r="L60" s="66"/>
      <c r="M60" s="68"/>
      <c r="P60" s="29">
        <f t="shared" si="6"/>
        <v>0</v>
      </c>
      <c r="Q60" s="29">
        <f t="shared" si="7"/>
        <v>0</v>
      </c>
    </row>
    <row r="61" spans="1:17" ht="13.5" customHeight="1" x14ac:dyDescent="0.35">
      <c r="A61" s="57"/>
      <c r="B61" s="58"/>
      <c r="C61" s="58"/>
      <c r="D61" s="59"/>
      <c r="E61" s="76"/>
      <c r="F61" s="53">
        <f t="shared" si="4"/>
        <v>0</v>
      </c>
      <c r="G61" s="54">
        <v>1</v>
      </c>
      <c r="H61" s="55">
        <f t="shared" si="5"/>
        <v>0</v>
      </c>
      <c r="I61" s="56"/>
      <c r="J61" s="66"/>
      <c r="K61" s="67"/>
      <c r="L61" s="66"/>
      <c r="M61" s="68"/>
      <c r="P61" s="29">
        <f t="shared" si="6"/>
        <v>0</v>
      </c>
      <c r="Q61" s="29">
        <f t="shared" si="7"/>
        <v>0</v>
      </c>
    </row>
    <row r="62" spans="1:17" ht="13.5" customHeight="1" x14ac:dyDescent="0.35">
      <c r="A62" s="57"/>
      <c r="B62" s="58"/>
      <c r="C62" s="58"/>
      <c r="D62" s="59"/>
      <c r="E62" s="76"/>
      <c r="F62" s="53">
        <f t="shared" si="4"/>
        <v>0</v>
      </c>
      <c r="G62" s="54">
        <v>1</v>
      </c>
      <c r="H62" s="55">
        <f t="shared" si="5"/>
        <v>0</v>
      </c>
      <c r="I62" s="56"/>
      <c r="J62" s="66"/>
      <c r="K62" s="67"/>
      <c r="L62" s="66"/>
      <c r="M62" s="68"/>
      <c r="P62" s="29">
        <f t="shared" si="6"/>
        <v>0</v>
      </c>
      <c r="Q62" s="29">
        <f t="shared" si="7"/>
        <v>0</v>
      </c>
    </row>
    <row r="63" spans="1:17" ht="13.5" customHeight="1" x14ac:dyDescent="0.35">
      <c r="A63" s="57"/>
      <c r="B63" s="58"/>
      <c r="C63" s="58"/>
      <c r="D63" s="59"/>
      <c r="E63" s="76"/>
      <c r="F63" s="53">
        <f t="shared" si="4"/>
        <v>0</v>
      </c>
      <c r="G63" s="54">
        <v>1</v>
      </c>
      <c r="H63" s="55">
        <f t="shared" si="5"/>
        <v>0</v>
      </c>
      <c r="I63" s="56"/>
      <c r="J63" s="66"/>
      <c r="K63" s="67"/>
      <c r="L63" s="66"/>
      <c r="M63" s="68"/>
      <c r="P63" s="29">
        <f t="shared" si="6"/>
        <v>0</v>
      </c>
      <c r="Q63" s="29">
        <f t="shared" si="7"/>
        <v>0</v>
      </c>
    </row>
    <row r="64" spans="1:17" ht="13.5" customHeight="1" x14ac:dyDescent="0.35">
      <c r="A64" s="57"/>
      <c r="B64" s="58"/>
      <c r="C64" s="58"/>
      <c r="D64" s="59"/>
      <c r="E64" s="76"/>
      <c r="F64" s="53">
        <f t="shared" si="4"/>
        <v>0</v>
      </c>
      <c r="G64" s="54">
        <v>1</v>
      </c>
      <c r="H64" s="55">
        <f t="shared" si="5"/>
        <v>0</v>
      </c>
      <c r="I64" s="56"/>
      <c r="J64" s="66"/>
      <c r="K64" s="67"/>
      <c r="L64" s="66"/>
      <c r="M64" s="68"/>
      <c r="P64" s="29">
        <f t="shared" si="6"/>
        <v>0</v>
      </c>
      <c r="Q64" s="29">
        <f t="shared" si="7"/>
        <v>0</v>
      </c>
    </row>
    <row r="65" spans="1:17" ht="13.5" customHeight="1" x14ac:dyDescent="0.35">
      <c r="A65" s="57"/>
      <c r="B65" s="58"/>
      <c r="C65" s="58"/>
      <c r="D65" s="59"/>
      <c r="E65" s="76"/>
      <c r="F65" s="53">
        <f t="shared" si="4"/>
        <v>0</v>
      </c>
      <c r="G65" s="54">
        <v>1</v>
      </c>
      <c r="H65" s="55">
        <f t="shared" si="5"/>
        <v>0</v>
      </c>
      <c r="I65" s="56"/>
      <c r="J65" s="66"/>
      <c r="K65" s="67"/>
      <c r="L65" s="66"/>
      <c r="M65" s="68"/>
      <c r="P65" s="29">
        <f t="shared" si="6"/>
        <v>0</v>
      </c>
      <c r="Q65" s="29">
        <f t="shared" si="7"/>
        <v>0</v>
      </c>
    </row>
    <row r="66" spans="1:17" ht="13.5" customHeight="1" x14ac:dyDescent="0.35">
      <c r="A66" s="57"/>
      <c r="B66" s="58"/>
      <c r="C66" s="58"/>
      <c r="D66" s="59"/>
      <c r="E66" s="76"/>
      <c r="F66" s="53">
        <f t="shared" si="4"/>
        <v>0</v>
      </c>
      <c r="G66" s="54">
        <v>1</v>
      </c>
      <c r="H66" s="55">
        <f t="shared" si="5"/>
        <v>0</v>
      </c>
      <c r="I66" s="56"/>
      <c r="J66" s="66"/>
      <c r="K66" s="67"/>
      <c r="L66" s="66"/>
      <c r="M66" s="68"/>
      <c r="P66" s="29">
        <f t="shared" si="6"/>
        <v>0</v>
      </c>
      <c r="Q66" s="29">
        <f t="shared" si="7"/>
        <v>0</v>
      </c>
    </row>
    <row r="67" spans="1:17" ht="13.5" customHeight="1" x14ac:dyDescent="0.35">
      <c r="A67" s="57"/>
      <c r="B67" s="58"/>
      <c r="C67" s="58"/>
      <c r="D67" s="59"/>
      <c r="E67" s="76"/>
      <c r="F67" s="53">
        <f t="shared" si="4"/>
        <v>0</v>
      </c>
      <c r="G67" s="54">
        <v>1</v>
      </c>
      <c r="H67" s="55">
        <f t="shared" si="5"/>
        <v>0</v>
      </c>
      <c r="I67" s="56"/>
      <c r="J67" s="66"/>
      <c r="K67" s="67"/>
      <c r="L67" s="66"/>
      <c r="M67" s="68"/>
      <c r="P67" s="29">
        <f t="shared" si="6"/>
        <v>0</v>
      </c>
      <c r="Q67" s="29">
        <f t="shared" si="7"/>
        <v>0</v>
      </c>
    </row>
    <row r="68" spans="1:17" ht="13.5" customHeight="1" x14ac:dyDescent="0.35">
      <c r="A68" s="57"/>
      <c r="B68" s="58"/>
      <c r="C68" s="58"/>
      <c r="D68" s="59"/>
      <c r="E68" s="76"/>
      <c r="F68" s="53">
        <f t="shared" si="4"/>
        <v>0</v>
      </c>
      <c r="G68" s="54">
        <v>1</v>
      </c>
      <c r="H68" s="55">
        <f t="shared" si="5"/>
        <v>0</v>
      </c>
      <c r="I68" s="56"/>
      <c r="J68" s="66"/>
      <c r="K68" s="67"/>
      <c r="L68" s="66"/>
      <c r="M68" s="68"/>
      <c r="P68" s="29">
        <f t="shared" si="6"/>
        <v>0</v>
      </c>
      <c r="Q68" s="29">
        <f t="shared" si="7"/>
        <v>0</v>
      </c>
    </row>
    <row r="69" spans="1:17" ht="13.5" customHeight="1" x14ac:dyDescent="0.35">
      <c r="A69" s="57"/>
      <c r="B69" s="58"/>
      <c r="C69" s="58"/>
      <c r="D69" s="59"/>
      <c r="E69" s="76"/>
      <c r="F69" s="53">
        <f t="shared" si="4"/>
        <v>0</v>
      </c>
      <c r="G69" s="54">
        <v>1</v>
      </c>
      <c r="H69" s="55">
        <f t="shared" si="5"/>
        <v>0</v>
      </c>
      <c r="I69" s="56"/>
      <c r="J69" s="66"/>
      <c r="K69" s="67"/>
      <c r="L69" s="66"/>
      <c r="M69" s="68"/>
      <c r="P69" s="29">
        <f t="shared" si="6"/>
        <v>0</v>
      </c>
      <c r="Q69" s="29">
        <f t="shared" si="7"/>
        <v>0</v>
      </c>
    </row>
    <row r="70" spans="1:17" ht="13.5" customHeight="1" x14ac:dyDescent="0.35">
      <c r="A70" s="57"/>
      <c r="B70" s="58"/>
      <c r="C70" s="58"/>
      <c r="D70" s="59"/>
      <c r="E70" s="76"/>
      <c r="F70" s="53">
        <f t="shared" si="4"/>
        <v>0</v>
      </c>
      <c r="G70" s="54">
        <v>1</v>
      </c>
      <c r="H70" s="55">
        <f t="shared" si="5"/>
        <v>0</v>
      </c>
      <c r="I70" s="56"/>
      <c r="J70" s="66"/>
      <c r="K70" s="67"/>
      <c r="L70" s="66"/>
      <c r="M70" s="68"/>
      <c r="P70" s="29">
        <f t="shared" si="6"/>
        <v>0</v>
      </c>
      <c r="Q70" s="29">
        <f t="shared" si="7"/>
        <v>0</v>
      </c>
    </row>
    <row r="71" spans="1:17" ht="13.5" customHeight="1" x14ac:dyDescent="0.35">
      <c r="A71" s="57"/>
      <c r="B71" s="58"/>
      <c r="C71" s="58"/>
      <c r="D71" s="59"/>
      <c r="E71" s="76"/>
      <c r="F71" s="53">
        <f t="shared" si="4"/>
        <v>0</v>
      </c>
      <c r="G71" s="54">
        <v>1</v>
      </c>
      <c r="H71" s="55">
        <f t="shared" si="5"/>
        <v>0</v>
      </c>
      <c r="I71" s="56"/>
      <c r="J71" s="66"/>
      <c r="K71" s="67"/>
      <c r="L71" s="66"/>
      <c r="M71" s="68"/>
      <c r="P71" s="29">
        <f t="shared" si="6"/>
        <v>0</v>
      </c>
      <c r="Q71" s="29">
        <f t="shared" si="7"/>
        <v>0</v>
      </c>
    </row>
    <row r="72" spans="1:17" ht="13.5" customHeight="1" x14ac:dyDescent="0.35">
      <c r="A72" s="57"/>
      <c r="B72" s="58"/>
      <c r="C72" s="58"/>
      <c r="D72" s="59"/>
      <c r="E72" s="76"/>
      <c r="F72" s="53">
        <f t="shared" si="4"/>
        <v>0</v>
      </c>
      <c r="G72" s="54">
        <v>1</v>
      </c>
      <c r="H72" s="55">
        <f t="shared" si="5"/>
        <v>0</v>
      </c>
      <c r="I72" s="56"/>
      <c r="J72" s="66"/>
      <c r="K72" s="67"/>
      <c r="L72" s="66"/>
      <c r="M72" s="68"/>
      <c r="P72" s="29">
        <f t="shared" si="6"/>
        <v>0</v>
      </c>
      <c r="Q72" s="29">
        <f t="shared" si="7"/>
        <v>0</v>
      </c>
    </row>
    <row r="73" spans="1:17" ht="13.5" customHeight="1" x14ac:dyDescent="0.35">
      <c r="A73" s="57"/>
      <c r="B73" s="58"/>
      <c r="C73" s="58"/>
      <c r="D73" s="59"/>
      <c r="E73" s="76"/>
      <c r="F73" s="53">
        <f t="shared" si="4"/>
        <v>0</v>
      </c>
      <c r="G73" s="54">
        <v>1</v>
      </c>
      <c r="H73" s="55">
        <f t="shared" si="5"/>
        <v>0</v>
      </c>
      <c r="I73" s="56"/>
      <c r="J73" s="66"/>
      <c r="K73" s="67"/>
      <c r="L73" s="66"/>
      <c r="M73" s="68"/>
      <c r="P73" s="29">
        <f t="shared" si="6"/>
        <v>0</v>
      </c>
      <c r="Q73" s="29">
        <f t="shared" si="7"/>
        <v>0</v>
      </c>
    </row>
    <row r="74" spans="1:17" ht="13.5" customHeight="1" x14ac:dyDescent="0.35">
      <c r="A74" s="57"/>
      <c r="B74" s="58"/>
      <c r="C74" s="58"/>
      <c r="D74" s="59"/>
      <c r="E74" s="76"/>
      <c r="F74" s="53">
        <f t="shared" si="4"/>
        <v>0</v>
      </c>
      <c r="G74" s="54">
        <v>1</v>
      </c>
      <c r="H74" s="55">
        <f t="shared" si="5"/>
        <v>0</v>
      </c>
      <c r="I74" s="56"/>
      <c r="J74" s="66"/>
      <c r="K74" s="67"/>
      <c r="L74" s="66"/>
      <c r="M74" s="68"/>
      <c r="P74" s="29">
        <f t="shared" si="6"/>
        <v>0</v>
      </c>
      <c r="Q74" s="29">
        <f t="shared" si="7"/>
        <v>0</v>
      </c>
    </row>
    <row r="75" spans="1:17" ht="13.5" customHeight="1" x14ac:dyDescent="0.35">
      <c r="A75" s="57"/>
      <c r="B75" s="58"/>
      <c r="C75" s="58"/>
      <c r="D75" s="59"/>
      <c r="E75" s="76"/>
      <c r="F75" s="53">
        <f t="shared" si="4"/>
        <v>0</v>
      </c>
      <c r="G75" s="54">
        <v>1</v>
      </c>
      <c r="H75" s="55">
        <f t="shared" si="5"/>
        <v>0</v>
      </c>
      <c r="I75" s="56"/>
      <c r="J75" s="66"/>
      <c r="K75" s="67"/>
      <c r="L75" s="66"/>
      <c r="M75" s="68"/>
      <c r="P75" s="29">
        <f t="shared" si="6"/>
        <v>0</v>
      </c>
      <c r="Q75" s="29">
        <f t="shared" si="7"/>
        <v>0</v>
      </c>
    </row>
    <row r="76" spans="1:17" ht="13.5" customHeight="1" x14ac:dyDescent="0.35">
      <c r="A76" s="57"/>
      <c r="B76" s="58"/>
      <c r="C76" s="58"/>
      <c r="D76" s="59"/>
      <c r="E76" s="76"/>
      <c r="F76" s="53">
        <f t="shared" si="4"/>
        <v>0</v>
      </c>
      <c r="G76" s="54">
        <v>1</v>
      </c>
      <c r="H76" s="55">
        <f t="shared" si="5"/>
        <v>0</v>
      </c>
      <c r="I76" s="56"/>
      <c r="J76" s="66"/>
      <c r="K76" s="67"/>
      <c r="L76" s="66"/>
      <c r="M76" s="68"/>
      <c r="P76" s="29">
        <f t="shared" si="6"/>
        <v>0</v>
      </c>
      <c r="Q76" s="29">
        <f t="shared" si="7"/>
        <v>0</v>
      </c>
    </row>
    <row r="77" spans="1:17" ht="13.5" customHeight="1" x14ac:dyDescent="0.35">
      <c r="A77" s="57"/>
      <c r="B77" s="58"/>
      <c r="C77" s="58"/>
      <c r="D77" s="59"/>
      <c r="E77" s="76"/>
      <c r="F77" s="53">
        <f t="shared" si="4"/>
        <v>0</v>
      </c>
      <c r="G77" s="54">
        <v>1</v>
      </c>
      <c r="H77" s="55">
        <f t="shared" si="5"/>
        <v>0</v>
      </c>
      <c r="I77" s="56"/>
      <c r="J77" s="66"/>
      <c r="K77" s="67"/>
      <c r="L77" s="66"/>
      <c r="M77" s="68"/>
      <c r="P77" s="29">
        <f t="shared" si="6"/>
        <v>0</v>
      </c>
      <c r="Q77" s="29">
        <f t="shared" si="7"/>
        <v>0</v>
      </c>
    </row>
    <row r="78" spans="1:17" ht="13.5" customHeight="1" x14ac:dyDescent="0.35">
      <c r="A78" s="57"/>
      <c r="B78" s="58"/>
      <c r="C78" s="58"/>
      <c r="D78" s="59"/>
      <c r="E78" s="76"/>
      <c r="F78" s="53">
        <f t="shared" si="4"/>
        <v>0</v>
      </c>
      <c r="G78" s="54">
        <v>1</v>
      </c>
      <c r="H78" s="55">
        <f t="shared" si="5"/>
        <v>0</v>
      </c>
      <c r="I78" s="56"/>
      <c r="J78" s="66"/>
      <c r="K78" s="67"/>
      <c r="L78" s="66"/>
      <c r="M78" s="68"/>
      <c r="P78" s="29">
        <f t="shared" si="6"/>
        <v>0</v>
      </c>
      <c r="Q78" s="29">
        <f t="shared" si="7"/>
        <v>0</v>
      </c>
    </row>
    <row r="79" spans="1:17" ht="13.5" customHeight="1" x14ac:dyDescent="0.35">
      <c r="A79" s="57"/>
      <c r="B79" s="58"/>
      <c r="C79" s="58"/>
      <c r="D79" s="59"/>
      <c r="E79" s="76"/>
      <c r="F79" s="53">
        <f t="shared" si="4"/>
        <v>0</v>
      </c>
      <c r="G79" s="54">
        <v>1</v>
      </c>
      <c r="H79" s="55">
        <f t="shared" si="5"/>
        <v>0</v>
      </c>
      <c r="I79" s="56"/>
      <c r="J79" s="66"/>
      <c r="K79" s="67"/>
      <c r="L79" s="66"/>
      <c r="M79" s="68"/>
      <c r="P79" s="29">
        <f t="shared" si="6"/>
        <v>0</v>
      </c>
      <c r="Q79" s="29">
        <f t="shared" si="7"/>
        <v>0</v>
      </c>
    </row>
    <row r="80" spans="1:17" ht="13.5" customHeight="1" x14ac:dyDescent="0.35">
      <c r="A80" s="57"/>
      <c r="B80" s="58"/>
      <c r="C80" s="58"/>
      <c r="D80" s="59"/>
      <c r="E80" s="76"/>
      <c r="F80" s="53">
        <f t="shared" si="4"/>
        <v>0</v>
      </c>
      <c r="G80" s="54">
        <v>1</v>
      </c>
      <c r="H80" s="55">
        <f t="shared" si="5"/>
        <v>0</v>
      </c>
      <c r="I80" s="56"/>
      <c r="J80" s="66"/>
      <c r="K80" s="67"/>
      <c r="L80" s="66"/>
      <c r="M80" s="68"/>
      <c r="P80" s="29">
        <f t="shared" si="6"/>
        <v>0</v>
      </c>
      <c r="Q80" s="29">
        <f t="shared" si="7"/>
        <v>0</v>
      </c>
    </row>
    <row r="81" spans="1:17" ht="13.5" customHeight="1" x14ac:dyDescent="0.35">
      <c r="A81" s="57"/>
      <c r="B81" s="58"/>
      <c r="C81" s="58"/>
      <c r="D81" s="59"/>
      <c r="E81" s="76"/>
      <c r="F81" s="53">
        <f t="shared" si="4"/>
        <v>0</v>
      </c>
      <c r="G81" s="54">
        <v>1</v>
      </c>
      <c r="H81" s="55">
        <f t="shared" si="5"/>
        <v>0</v>
      </c>
      <c r="I81" s="56"/>
      <c r="J81" s="66"/>
      <c r="K81" s="67"/>
      <c r="L81" s="66"/>
      <c r="M81" s="68"/>
      <c r="P81" s="29">
        <f t="shared" si="6"/>
        <v>0</v>
      </c>
      <c r="Q81" s="29">
        <f t="shared" si="7"/>
        <v>0</v>
      </c>
    </row>
    <row r="82" spans="1:17" ht="13.5" customHeight="1" x14ac:dyDescent="0.35">
      <c r="A82" s="57"/>
      <c r="B82" s="58"/>
      <c r="C82" s="58"/>
      <c r="D82" s="59"/>
      <c r="E82" s="76"/>
      <c r="F82" s="53">
        <f t="shared" si="4"/>
        <v>0</v>
      </c>
      <c r="G82" s="54">
        <v>1</v>
      </c>
      <c r="H82" s="55">
        <f t="shared" si="5"/>
        <v>0</v>
      </c>
      <c r="I82" s="56"/>
      <c r="J82" s="66"/>
      <c r="K82" s="67"/>
      <c r="L82" s="66"/>
      <c r="M82" s="68"/>
      <c r="P82" s="29">
        <f t="shared" si="6"/>
        <v>0</v>
      </c>
      <c r="Q82" s="29">
        <f t="shared" si="7"/>
        <v>0</v>
      </c>
    </row>
    <row r="83" spans="1:17" ht="13.5" customHeight="1" x14ac:dyDescent="0.35">
      <c r="A83" s="57"/>
      <c r="B83" s="58"/>
      <c r="C83" s="58"/>
      <c r="D83" s="59"/>
      <c r="E83" s="76"/>
      <c r="F83" s="53">
        <f t="shared" si="4"/>
        <v>0</v>
      </c>
      <c r="G83" s="54">
        <v>1</v>
      </c>
      <c r="H83" s="55">
        <f t="shared" si="5"/>
        <v>0</v>
      </c>
      <c r="I83" s="56"/>
      <c r="J83" s="66"/>
      <c r="K83" s="67"/>
      <c r="L83" s="66"/>
      <c r="M83" s="68"/>
      <c r="P83" s="29">
        <f t="shared" si="6"/>
        <v>0</v>
      </c>
      <c r="Q83" s="29">
        <f t="shared" si="7"/>
        <v>0</v>
      </c>
    </row>
    <row r="84" spans="1:17" ht="13.5" customHeight="1" x14ac:dyDescent="0.35">
      <c r="A84" s="57"/>
      <c r="B84" s="58"/>
      <c r="C84" s="58"/>
      <c r="D84" s="59"/>
      <c r="E84" s="76"/>
      <c r="F84" s="53">
        <f t="shared" si="4"/>
        <v>0</v>
      </c>
      <c r="G84" s="54">
        <v>1</v>
      </c>
      <c r="H84" s="55">
        <f t="shared" si="5"/>
        <v>0</v>
      </c>
      <c r="I84" s="56"/>
      <c r="J84" s="66"/>
      <c r="K84" s="67"/>
      <c r="L84" s="66"/>
      <c r="M84" s="68"/>
      <c r="P84" s="29">
        <f t="shared" si="6"/>
        <v>0</v>
      </c>
      <c r="Q84" s="29">
        <f t="shared" si="7"/>
        <v>0</v>
      </c>
    </row>
    <row r="85" spans="1:17" ht="13.5" customHeight="1" x14ac:dyDescent="0.35">
      <c r="A85" s="57"/>
      <c r="B85" s="58"/>
      <c r="C85" s="58"/>
      <c r="D85" s="59"/>
      <c r="E85" s="76"/>
      <c r="F85" s="53">
        <f t="shared" si="4"/>
        <v>0</v>
      </c>
      <c r="G85" s="54">
        <v>1</v>
      </c>
      <c r="H85" s="55">
        <f t="shared" si="5"/>
        <v>0</v>
      </c>
      <c r="I85" s="56"/>
      <c r="J85" s="66"/>
      <c r="K85" s="67"/>
      <c r="L85" s="66"/>
      <c r="M85" s="68"/>
      <c r="P85" s="29">
        <f t="shared" si="6"/>
        <v>0</v>
      </c>
      <c r="Q85" s="29">
        <f t="shared" si="7"/>
        <v>0</v>
      </c>
    </row>
    <row r="86" spans="1:17" ht="13.5" customHeight="1" x14ac:dyDescent="0.35">
      <c r="A86" s="57"/>
      <c r="B86" s="58"/>
      <c r="C86" s="58"/>
      <c r="D86" s="59"/>
      <c r="E86" s="76"/>
      <c r="F86" s="53">
        <f t="shared" si="4"/>
        <v>0</v>
      </c>
      <c r="G86" s="54">
        <v>1</v>
      </c>
      <c r="H86" s="55">
        <f t="shared" si="5"/>
        <v>0</v>
      </c>
      <c r="I86" s="56"/>
      <c r="J86" s="66"/>
      <c r="K86" s="67"/>
      <c r="L86" s="66"/>
      <c r="M86" s="68"/>
      <c r="P86" s="29">
        <f t="shared" si="6"/>
        <v>0</v>
      </c>
      <c r="Q86" s="29">
        <f t="shared" si="7"/>
        <v>0</v>
      </c>
    </row>
    <row r="87" spans="1:17" ht="13.5" customHeight="1" x14ac:dyDescent="0.35">
      <c r="A87" s="57"/>
      <c r="B87" s="58"/>
      <c r="C87" s="58"/>
      <c r="D87" s="59"/>
      <c r="E87" s="76"/>
      <c r="F87" s="53">
        <f t="shared" si="4"/>
        <v>0</v>
      </c>
      <c r="G87" s="54">
        <v>1</v>
      </c>
      <c r="H87" s="55">
        <f t="shared" si="5"/>
        <v>0</v>
      </c>
      <c r="I87" s="56"/>
      <c r="J87" s="66"/>
      <c r="K87" s="67"/>
      <c r="L87" s="66"/>
      <c r="M87" s="68"/>
      <c r="P87" s="29">
        <f t="shared" si="6"/>
        <v>0</v>
      </c>
      <c r="Q87" s="29">
        <f t="shared" si="7"/>
        <v>0</v>
      </c>
    </row>
    <row r="88" spans="1:17" ht="13.5" customHeight="1" x14ac:dyDescent="0.35">
      <c r="A88" s="57"/>
      <c r="B88" s="58"/>
      <c r="C88" s="58"/>
      <c r="D88" s="59"/>
      <c r="E88" s="76"/>
      <c r="F88" s="53">
        <f t="shared" si="4"/>
        <v>0</v>
      </c>
      <c r="G88" s="54">
        <v>1</v>
      </c>
      <c r="H88" s="55">
        <f t="shared" si="5"/>
        <v>0</v>
      </c>
      <c r="I88" s="56"/>
      <c r="J88" s="66"/>
      <c r="K88" s="67"/>
      <c r="L88" s="66"/>
      <c r="M88" s="68"/>
      <c r="P88" s="29">
        <f t="shared" si="6"/>
        <v>0</v>
      </c>
      <c r="Q88" s="29">
        <f t="shared" si="7"/>
        <v>0</v>
      </c>
    </row>
    <row r="89" spans="1:17" ht="13.5" customHeight="1" x14ac:dyDescent="0.35">
      <c r="A89" s="57"/>
      <c r="B89" s="58"/>
      <c r="C89" s="58"/>
      <c r="D89" s="59"/>
      <c r="E89" s="76"/>
      <c r="F89" s="53">
        <f t="shared" si="4"/>
        <v>0</v>
      </c>
      <c r="G89" s="54">
        <v>1</v>
      </c>
      <c r="H89" s="55">
        <f t="shared" si="5"/>
        <v>0</v>
      </c>
      <c r="I89" s="56"/>
      <c r="J89" s="66"/>
      <c r="K89" s="67"/>
      <c r="L89" s="66"/>
      <c r="M89" s="68"/>
      <c r="P89" s="29">
        <f t="shared" si="6"/>
        <v>0</v>
      </c>
      <c r="Q89" s="29">
        <f t="shared" si="7"/>
        <v>0</v>
      </c>
    </row>
    <row r="90" spans="1:17" ht="13.5" customHeight="1" x14ac:dyDescent="0.35">
      <c r="A90" s="57"/>
      <c r="B90" s="58"/>
      <c r="C90" s="58"/>
      <c r="D90" s="59"/>
      <c r="E90" s="76"/>
      <c r="F90" s="53">
        <f t="shared" si="4"/>
        <v>0</v>
      </c>
      <c r="G90" s="54">
        <v>1</v>
      </c>
      <c r="H90" s="55">
        <f t="shared" si="5"/>
        <v>0</v>
      </c>
      <c r="I90" s="56"/>
      <c r="J90" s="66"/>
      <c r="K90" s="67"/>
      <c r="L90" s="66"/>
      <c r="M90" s="68"/>
      <c r="P90" s="29">
        <f t="shared" si="6"/>
        <v>0</v>
      </c>
      <c r="Q90" s="29">
        <f t="shared" si="7"/>
        <v>0</v>
      </c>
    </row>
    <row r="91" spans="1:17" ht="13.5" customHeight="1" x14ac:dyDescent="0.35">
      <c r="A91" s="57"/>
      <c r="B91" s="58"/>
      <c r="C91" s="58"/>
      <c r="D91" s="59"/>
      <c r="E91" s="76"/>
      <c r="F91" s="53">
        <f t="shared" si="4"/>
        <v>0</v>
      </c>
      <c r="G91" s="54">
        <v>1</v>
      </c>
      <c r="H91" s="55">
        <f t="shared" si="5"/>
        <v>0</v>
      </c>
      <c r="I91" s="56"/>
      <c r="J91" s="66"/>
      <c r="K91" s="67"/>
      <c r="L91" s="66"/>
      <c r="M91" s="68"/>
      <c r="P91" s="29">
        <f t="shared" si="6"/>
        <v>0</v>
      </c>
      <c r="Q91" s="29">
        <f t="shared" si="7"/>
        <v>0</v>
      </c>
    </row>
    <row r="92" spans="1:17" ht="13.5" customHeight="1" x14ac:dyDescent="0.35">
      <c r="A92" s="57"/>
      <c r="B92" s="58"/>
      <c r="C92" s="58"/>
      <c r="D92" s="59"/>
      <c r="E92" s="76"/>
      <c r="F92" s="53">
        <f t="shared" si="4"/>
        <v>0</v>
      </c>
      <c r="G92" s="54">
        <v>1</v>
      </c>
      <c r="H92" s="55">
        <f t="shared" si="5"/>
        <v>0</v>
      </c>
      <c r="I92" s="56"/>
      <c r="J92" s="66"/>
      <c r="K92" s="67"/>
      <c r="L92" s="66"/>
      <c r="M92" s="68"/>
      <c r="P92" s="29">
        <f t="shared" si="6"/>
        <v>0</v>
      </c>
      <c r="Q92" s="29">
        <f t="shared" si="7"/>
        <v>0</v>
      </c>
    </row>
    <row r="93" spans="1:17" ht="13.5" customHeight="1" x14ac:dyDescent="0.35">
      <c r="A93" s="57"/>
      <c r="B93" s="58"/>
      <c r="C93" s="58"/>
      <c r="D93" s="59"/>
      <c r="E93" s="76"/>
      <c r="F93" s="53">
        <f t="shared" si="4"/>
        <v>0</v>
      </c>
      <c r="G93" s="54">
        <v>1</v>
      </c>
      <c r="H93" s="55">
        <f t="shared" si="5"/>
        <v>0</v>
      </c>
      <c r="I93" s="56"/>
      <c r="J93" s="66"/>
      <c r="K93" s="67"/>
      <c r="L93" s="66"/>
      <c r="M93" s="68"/>
      <c r="P93" s="29">
        <f t="shared" si="6"/>
        <v>0</v>
      </c>
      <c r="Q93" s="29">
        <f t="shared" si="7"/>
        <v>0</v>
      </c>
    </row>
    <row r="94" spans="1:17" ht="13.5" customHeight="1" x14ac:dyDescent="0.35">
      <c r="A94" s="57"/>
      <c r="B94" s="58"/>
      <c r="C94" s="58"/>
      <c r="D94" s="59"/>
      <c r="E94" s="76"/>
      <c r="F94" s="53">
        <f t="shared" si="4"/>
        <v>0</v>
      </c>
      <c r="G94" s="54">
        <v>1</v>
      </c>
      <c r="H94" s="55">
        <f t="shared" si="5"/>
        <v>0</v>
      </c>
      <c r="I94" s="56"/>
      <c r="J94" s="66"/>
      <c r="K94" s="67"/>
      <c r="L94" s="66"/>
      <c r="M94" s="68"/>
      <c r="P94" s="29">
        <f t="shared" si="6"/>
        <v>0</v>
      </c>
      <c r="Q94" s="29">
        <f t="shared" si="7"/>
        <v>0</v>
      </c>
    </row>
    <row r="95" spans="1:17" ht="13.5" customHeight="1" x14ac:dyDescent="0.35">
      <c r="A95" s="57"/>
      <c r="B95" s="58"/>
      <c r="C95" s="58"/>
      <c r="D95" s="59"/>
      <c r="E95" s="76"/>
      <c r="F95" s="53">
        <f t="shared" si="4"/>
        <v>0</v>
      </c>
      <c r="G95" s="54">
        <v>1</v>
      </c>
      <c r="H95" s="55">
        <f t="shared" si="5"/>
        <v>0</v>
      </c>
      <c r="I95" s="56"/>
      <c r="J95" s="66"/>
      <c r="K95" s="67"/>
      <c r="L95" s="66"/>
      <c r="M95" s="68"/>
      <c r="P95" s="29">
        <f t="shared" si="6"/>
        <v>0</v>
      </c>
      <c r="Q95" s="29">
        <f t="shared" si="7"/>
        <v>0</v>
      </c>
    </row>
    <row r="96" spans="1:17" ht="13.5" customHeight="1" x14ac:dyDescent="0.35">
      <c r="A96" s="57"/>
      <c r="B96" s="58"/>
      <c r="C96" s="58"/>
      <c r="D96" s="59"/>
      <c r="E96" s="76"/>
      <c r="F96" s="53">
        <f t="shared" si="4"/>
        <v>0</v>
      </c>
      <c r="G96" s="54">
        <v>1</v>
      </c>
      <c r="H96" s="55">
        <f t="shared" si="5"/>
        <v>0</v>
      </c>
      <c r="I96" s="56"/>
      <c r="J96" s="66"/>
      <c r="K96" s="67"/>
      <c r="L96" s="66"/>
      <c r="M96" s="68"/>
      <c r="P96" s="29">
        <f t="shared" si="6"/>
        <v>0</v>
      </c>
      <c r="Q96" s="29">
        <f t="shared" si="7"/>
        <v>0</v>
      </c>
    </row>
    <row r="97" spans="1:17" ht="13.5" customHeight="1" x14ac:dyDescent="0.35">
      <c r="A97" s="57"/>
      <c r="B97" s="58"/>
      <c r="C97" s="58"/>
      <c r="D97" s="59"/>
      <c r="E97" s="76"/>
      <c r="F97" s="53">
        <f t="shared" si="4"/>
        <v>0</v>
      </c>
      <c r="G97" s="54">
        <v>1</v>
      </c>
      <c r="H97" s="55">
        <f t="shared" si="5"/>
        <v>0</v>
      </c>
      <c r="I97" s="56"/>
      <c r="J97" s="66"/>
      <c r="K97" s="67"/>
      <c r="L97" s="66"/>
      <c r="M97" s="68"/>
      <c r="P97" s="29">
        <f t="shared" si="6"/>
        <v>0</v>
      </c>
      <c r="Q97" s="29">
        <f t="shared" si="7"/>
        <v>0</v>
      </c>
    </row>
    <row r="98" spans="1:17" ht="13.5" customHeight="1" x14ac:dyDescent="0.35">
      <c r="A98" s="57"/>
      <c r="B98" s="58"/>
      <c r="C98" s="58"/>
      <c r="D98" s="59"/>
      <c r="E98" s="76"/>
      <c r="F98" s="53">
        <f t="shared" si="4"/>
        <v>0</v>
      </c>
      <c r="G98" s="54">
        <v>1</v>
      </c>
      <c r="H98" s="55">
        <f t="shared" si="5"/>
        <v>0</v>
      </c>
      <c r="I98" s="56"/>
      <c r="J98" s="66"/>
      <c r="K98" s="67"/>
      <c r="L98" s="66"/>
      <c r="M98" s="68"/>
      <c r="P98" s="29">
        <f t="shared" si="6"/>
        <v>0</v>
      </c>
      <c r="Q98" s="29">
        <f t="shared" si="7"/>
        <v>0</v>
      </c>
    </row>
    <row r="99" spans="1:17" ht="13.5" customHeight="1" x14ac:dyDescent="0.35">
      <c r="A99" s="57"/>
      <c r="B99" s="58"/>
      <c r="C99" s="58"/>
      <c r="D99" s="59"/>
      <c r="E99" s="76"/>
      <c r="F99" s="53">
        <f t="shared" si="4"/>
        <v>0</v>
      </c>
      <c r="G99" s="54">
        <v>1</v>
      </c>
      <c r="H99" s="55">
        <f t="shared" si="5"/>
        <v>0</v>
      </c>
      <c r="I99" s="56"/>
      <c r="J99" s="66"/>
      <c r="K99" s="67"/>
      <c r="L99" s="66"/>
      <c r="M99" s="68"/>
      <c r="P99" s="29">
        <f t="shared" si="6"/>
        <v>0</v>
      </c>
      <c r="Q99" s="29">
        <f t="shared" si="7"/>
        <v>0</v>
      </c>
    </row>
    <row r="100" spans="1:17" ht="13.5" customHeight="1" x14ac:dyDescent="0.35">
      <c r="A100" s="57"/>
      <c r="B100" s="58"/>
      <c r="C100" s="58"/>
      <c r="D100" s="59"/>
      <c r="E100" s="76"/>
      <c r="F100" s="53">
        <f t="shared" si="4"/>
        <v>0</v>
      </c>
      <c r="G100" s="54">
        <v>1</v>
      </c>
      <c r="H100" s="55">
        <f t="shared" si="5"/>
        <v>0</v>
      </c>
      <c r="I100" s="56"/>
      <c r="J100" s="66"/>
      <c r="K100" s="67"/>
      <c r="L100" s="66"/>
      <c r="M100" s="68"/>
      <c r="P100" s="29">
        <f t="shared" si="6"/>
        <v>0</v>
      </c>
      <c r="Q100" s="29">
        <f t="shared" si="7"/>
        <v>0</v>
      </c>
    </row>
    <row r="101" spans="1:17" ht="13.5" customHeight="1" x14ac:dyDescent="0.35">
      <c r="A101" s="57"/>
      <c r="B101" s="58"/>
      <c r="C101" s="58"/>
      <c r="D101" s="59"/>
      <c r="E101" s="76"/>
      <c r="F101" s="53">
        <f t="shared" si="4"/>
        <v>0</v>
      </c>
      <c r="G101" s="54">
        <v>1</v>
      </c>
      <c r="H101" s="55">
        <f t="shared" si="5"/>
        <v>0</v>
      </c>
      <c r="I101" s="56"/>
      <c r="J101" s="66"/>
      <c r="K101" s="67"/>
      <c r="L101" s="66"/>
      <c r="M101" s="68"/>
      <c r="P101" s="29">
        <f t="shared" si="6"/>
        <v>0</v>
      </c>
      <c r="Q101" s="29">
        <f t="shared" si="7"/>
        <v>0</v>
      </c>
    </row>
    <row r="102" spans="1:17" ht="13.5" customHeight="1" x14ac:dyDescent="0.35">
      <c r="A102" s="57"/>
      <c r="B102" s="58"/>
      <c r="C102" s="58"/>
      <c r="D102" s="59"/>
      <c r="E102" s="76"/>
      <c r="F102" s="53">
        <f t="shared" si="4"/>
        <v>0</v>
      </c>
      <c r="G102" s="54">
        <v>1</v>
      </c>
      <c r="H102" s="55">
        <f t="shared" si="5"/>
        <v>0</v>
      </c>
      <c r="I102" s="56"/>
      <c r="J102" s="66"/>
      <c r="K102" s="67"/>
      <c r="L102" s="66"/>
      <c r="M102" s="68"/>
      <c r="P102" s="29">
        <f t="shared" si="6"/>
        <v>0</v>
      </c>
      <c r="Q102" s="29">
        <f t="shared" si="7"/>
        <v>0</v>
      </c>
    </row>
    <row r="103" spans="1:17" ht="13.5" customHeight="1" x14ac:dyDescent="0.35">
      <c r="A103" s="57"/>
      <c r="B103" s="58"/>
      <c r="C103" s="58"/>
      <c r="D103" s="59"/>
      <c r="E103" s="76"/>
      <c r="F103" s="53">
        <f t="shared" si="4"/>
        <v>0</v>
      </c>
      <c r="G103" s="54">
        <v>1</v>
      </c>
      <c r="H103" s="55">
        <f t="shared" si="5"/>
        <v>0</v>
      </c>
      <c r="I103" s="56"/>
      <c r="J103" s="66"/>
      <c r="K103" s="67"/>
      <c r="L103" s="66"/>
      <c r="M103" s="68"/>
      <c r="P103" s="29">
        <f t="shared" si="6"/>
        <v>0</v>
      </c>
      <c r="Q103" s="29">
        <f t="shared" si="7"/>
        <v>0</v>
      </c>
    </row>
    <row r="104" spans="1:17" ht="13.5" customHeight="1" x14ac:dyDescent="0.35">
      <c r="A104" s="57"/>
      <c r="B104" s="58"/>
      <c r="C104" s="58"/>
      <c r="D104" s="59"/>
      <c r="E104" s="76"/>
      <c r="F104" s="53">
        <f t="shared" si="4"/>
        <v>0</v>
      </c>
      <c r="G104" s="54">
        <v>1</v>
      </c>
      <c r="H104" s="55">
        <f t="shared" si="5"/>
        <v>0</v>
      </c>
      <c r="I104" s="56"/>
      <c r="J104" s="66"/>
      <c r="K104" s="67"/>
      <c r="L104" s="66"/>
      <c r="M104" s="68"/>
      <c r="P104" s="29">
        <f t="shared" si="6"/>
        <v>0</v>
      </c>
      <c r="Q104" s="29">
        <f t="shared" si="7"/>
        <v>0</v>
      </c>
    </row>
    <row r="105" spans="1:17" ht="13.5" customHeight="1" x14ac:dyDescent="0.35">
      <c r="A105" s="57"/>
      <c r="B105" s="58"/>
      <c r="C105" s="58"/>
      <c r="D105" s="59"/>
      <c r="E105" s="76"/>
      <c r="F105" s="53">
        <f t="shared" si="4"/>
        <v>0</v>
      </c>
      <c r="G105" s="54">
        <v>1</v>
      </c>
      <c r="H105" s="55">
        <f t="shared" si="5"/>
        <v>0</v>
      </c>
      <c r="I105" s="56"/>
      <c r="J105" s="66"/>
      <c r="K105" s="67"/>
      <c r="L105" s="66"/>
      <c r="M105" s="68"/>
      <c r="P105" s="29">
        <f t="shared" si="6"/>
        <v>0</v>
      </c>
      <c r="Q105" s="29">
        <f t="shared" si="7"/>
        <v>0</v>
      </c>
    </row>
    <row r="106" spans="1:17" ht="13.5" customHeight="1" x14ac:dyDescent="0.35">
      <c r="A106" s="57"/>
      <c r="B106" s="58"/>
      <c r="C106" s="58"/>
      <c r="D106" s="59"/>
      <c r="E106" s="76"/>
      <c r="F106" s="53">
        <f t="shared" si="4"/>
        <v>0</v>
      </c>
      <c r="G106" s="54">
        <v>1</v>
      </c>
      <c r="H106" s="55">
        <f t="shared" si="5"/>
        <v>0</v>
      </c>
      <c r="I106" s="56"/>
      <c r="J106" s="66"/>
      <c r="K106" s="67"/>
      <c r="L106" s="66"/>
      <c r="M106" s="68"/>
      <c r="P106" s="29">
        <f t="shared" si="6"/>
        <v>0</v>
      </c>
      <c r="Q106" s="29">
        <f t="shared" si="7"/>
        <v>0</v>
      </c>
    </row>
    <row r="107" spans="1:17" ht="13.5" customHeight="1" x14ac:dyDescent="0.35">
      <c r="A107" s="57"/>
      <c r="B107" s="58"/>
      <c r="C107" s="58"/>
      <c r="D107" s="59"/>
      <c r="E107" s="76"/>
      <c r="F107" s="53">
        <f t="shared" si="4"/>
        <v>0</v>
      </c>
      <c r="G107" s="54">
        <v>1</v>
      </c>
      <c r="H107" s="55">
        <f t="shared" si="5"/>
        <v>0</v>
      </c>
      <c r="I107" s="56"/>
      <c r="J107" s="66"/>
      <c r="K107" s="67"/>
      <c r="L107" s="66"/>
      <c r="M107" s="68"/>
      <c r="P107" s="29">
        <f t="shared" si="6"/>
        <v>0</v>
      </c>
      <c r="Q107" s="29">
        <f t="shared" si="7"/>
        <v>0</v>
      </c>
    </row>
    <row r="108" spans="1:17" ht="13.5" customHeight="1" x14ac:dyDescent="0.35">
      <c r="A108" s="57"/>
      <c r="B108" s="58"/>
      <c r="C108" s="58"/>
      <c r="D108" s="59"/>
      <c r="E108" s="76"/>
      <c r="F108" s="53">
        <f t="shared" si="4"/>
        <v>0</v>
      </c>
      <c r="G108" s="54">
        <v>1</v>
      </c>
      <c r="H108" s="55">
        <f t="shared" si="5"/>
        <v>0</v>
      </c>
      <c r="I108" s="56"/>
      <c r="J108" s="66"/>
      <c r="K108" s="67"/>
      <c r="L108" s="66"/>
      <c r="M108" s="68"/>
      <c r="P108" s="29">
        <f t="shared" si="6"/>
        <v>0</v>
      </c>
      <c r="Q108" s="29">
        <f t="shared" si="7"/>
        <v>0</v>
      </c>
    </row>
    <row r="109" spans="1:17" ht="13.5" customHeight="1" x14ac:dyDescent="0.35">
      <c r="A109" s="57"/>
      <c r="B109" s="58"/>
      <c r="C109" s="58"/>
      <c r="D109" s="59"/>
      <c r="E109" s="76"/>
      <c r="F109" s="53">
        <f t="shared" si="4"/>
        <v>0</v>
      </c>
      <c r="G109" s="54">
        <v>1</v>
      </c>
      <c r="H109" s="55">
        <f t="shared" si="5"/>
        <v>0</v>
      </c>
      <c r="I109" s="56"/>
      <c r="J109" s="66"/>
      <c r="K109" s="67"/>
      <c r="L109" s="66"/>
      <c r="M109" s="68"/>
      <c r="P109" s="29">
        <f t="shared" si="6"/>
        <v>0</v>
      </c>
      <c r="Q109" s="29">
        <f t="shared" si="7"/>
        <v>0</v>
      </c>
    </row>
    <row r="110" spans="1:17" ht="13.5" customHeight="1" x14ac:dyDescent="0.35">
      <c r="A110" s="57"/>
      <c r="B110" s="58"/>
      <c r="C110" s="58"/>
      <c r="D110" s="59"/>
      <c r="E110" s="76"/>
      <c r="F110" s="53">
        <f t="shared" si="4"/>
        <v>0</v>
      </c>
      <c r="G110" s="54">
        <v>1</v>
      </c>
      <c r="H110" s="55">
        <f t="shared" si="5"/>
        <v>0</v>
      </c>
      <c r="I110" s="56"/>
      <c r="J110" s="66"/>
      <c r="K110" s="67"/>
      <c r="L110" s="66"/>
      <c r="M110" s="68"/>
      <c r="P110" s="29">
        <f t="shared" si="6"/>
        <v>0</v>
      </c>
      <c r="Q110" s="29">
        <f t="shared" si="7"/>
        <v>0</v>
      </c>
    </row>
    <row r="111" spans="1:17" ht="13.5" customHeight="1" x14ac:dyDescent="0.35">
      <c r="A111" s="57"/>
      <c r="B111" s="58"/>
      <c r="C111" s="58"/>
      <c r="D111" s="59"/>
      <c r="E111" s="76"/>
      <c r="F111" s="53">
        <f t="shared" si="4"/>
        <v>0</v>
      </c>
      <c r="G111" s="54">
        <v>1</v>
      </c>
      <c r="H111" s="55">
        <f t="shared" si="5"/>
        <v>0</v>
      </c>
      <c r="I111" s="56"/>
      <c r="J111" s="66"/>
      <c r="K111" s="67"/>
      <c r="L111" s="66"/>
      <c r="M111" s="68"/>
      <c r="P111" s="29">
        <f t="shared" si="6"/>
        <v>0</v>
      </c>
      <c r="Q111" s="29">
        <f t="shared" si="7"/>
        <v>0</v>
      </c>
    </row>
    <row r="112" spans="1:17" ht="13.5" customHeight="1" x14ac:dyDescent="0.35">
      <c r="A112" s="57"/>
      <c r="B112" s="58"/>
      <c r="C112" s="58"/>
      <c r="D112" s="59"/>
      <c r="E112" s="76"/>
      <c r="F112" s="53">
        <f t="shared" si="4"/>
        <v>0</v>
      </c>
      <c r="G112" s="54">
        <v>1</v>
      </c>
      <c r="H112" s="55">
        <f t="shared" si="5"/>
        <v>0</v>
      </c>
      <c r="I112" s="56"/>
      <c r="J112" s="66"/>
      <c r="K112" s="67"/>
      <c r="L112" s="66"/>
      <c r="M112" s="68"/>
      <c r="P112" s="29">
        <f t="shared" si="6"/>
        <v>0</v>
      </c>
      <c r="Q112" s="29">
        <f t="shared" si="7"/>
        <v>0</v>
      </c>
    </row>
    <row r="113" spans="1:17" ht="13.5" customHeight="1" x14ac:dyDescent="0.35">
      <c r="A113" s="57"/>
      <c r="B113" s="58"/>
      <c r="C113" s="58"/>
      <c r="D113" s="59"/>
      <c r="E113" s="76"/>
      <c r="F113" s="53">
        <f t="shared" si="4"/>
        <v>0</v>
      </c>
      <c r="G113" s="54">
        <v>1</v>
      </c>
      <c r="H113" s="55">
        <f t="shared" si="5"/>
        <v>0</v>
      </c>
      <c r="I113" s="56"/>
      <c r="J113" s="66"/>
      <c r="K113" s="67"/>
      <c r="L113" s="66"/>
      <c r="M113" s="68"/>
      <c r="P113" s="29">
        <f t="shared" si="6"/>
        <v>0</v>
      </c>
      <c r="Q113" s="29">
        <f t="shared" si="7"/>
        <v>0</v>
      </c>
    </row>
    <row r="114" spans="1:17" ht="13.5" customHeight="1" x14ac:dyDescent="0.35">
      <c r="A114" s="57"/>
      <c r="B114" s="58"/>
      <c r="C114" s="58"/>
      <c r="D114" s="59"/>
      <c r="E114" s="76"/>
      <c r="F114" s="53">
        <f t="shared" ref="F114:F118" si="8">D114*E114</f>
        <v>0</v>
      </c>
      <c r="G114" s="54">
        <v>1</v>
      </c>
      <c r="H114" s="55">
        <f t="shared" ref="H114:H118" si="9">ROUND(F114*G114,0)</f>
        <v>0</v>
      </c>
      <c r="I114" s="56"/>
      <c r="J114" s="66"/>
      <c r="K114" s="67"/>
      <c r="L114" s="66"/>
      <c r="M114" s="68"/>
      <c r="P114" s="29">
        <f t="shared" ref="P114:P118" si="10">IF(C114=$B$10,H114,0)</f>
        <v>0</v>
      </c>
      <c r="Q114" s="29">
        <f t="shared" ref="Q114:Q118" si="11">IF(C114=$B$11,H114,0)</f>
        <v>0</v>
      </c>
    </row>
    <row r="115" spans="1:17" ht="13.5" customHeight="1" x14ac:dyDescent="0.35">
      <c r="A115" s="57"/>
      <c r="B115" s="58"/>
      <c r="C115" s="58"/>
      <c r="D115" s="59"/>
      <c r="E115" s="76"/>
      <c r="F115" s="53">
        <f t="shared" si="8"/>
        <v>0</v>
      </c>
      <c r="G115" s="54">
        <v>1</v>
      </c>
      <c r="H115" s="55">
        <f t="shared" si="9"/>
        <v>0</v>
      </c>
      <c r="I115" s="56"/>
      <c r="J115" s="66"/>
      <c r="K115" s="67"/>
      <c r="L115" s="66"/>
      <c r="M115" s="68"/>
      <c r="P115" s="29">
        <f t="shared" si="10"/>
        <v>0</v>
      </c>
      <c r="Q115" s="29">
        <f t="shared" si="11"/>
        <v>0</v>
      </c>
    </row>
    <row r="116" spans="1:17" ht="13.5" customHeight="1" x14ac:dyDescent="0.35">
      <c r="A116" s="57"/>
      <c r="B116" s="58"/>
      <c r="C116" s="58"/>
      <c r="D116" s="59"/>
      <c r="E116" s="76"/>
      <c r="F116" s="53">
        <f t="shared" si="8"/>
        <v>0</v>
      </c>
      <c r="G116" s="54">
        <v>1</v>
      </c>
      <c r="H116" s="55">
        <f t="shared" si="9"/>
        <v>0</v>
      </c>
      <c r="I116" s="56"/>
      <c r="J116" s="66"/>
      <c r="K116" s="67"/>
      <c r="L116" s="66"/>
      <c r="M116" s="68"/>
      <c r="P116" s="29">
        <f t="shared" si="10"/>
        <v>0</v>
      </c>
      <c r="Q116" s="29">
        <f t="shared" si="11"/>
        <v>0</v>
      </c>
    </row>
    <row r="117" spans="1:17" ht="13.5" customHeight="1" x14ac:dyDescent="0.35">
      <c r="A117" s="57"/>
      <c r="B117" s="58"/>
      <c r="C117" s="58"/>
      <c r="D117" s="59"/>
      <c r="E117" s="76"/>
      <c r="F117" s="53">
        <f t="shared" si="8"/>
        <v>0</v>
      </c>
      <c r="G117" s="54">
        <v>1</v>
      </c>
      <c r="H117" s="55">
        <f t="shared" si="9"/>
        <v>0</v>
      </c>
      <c r="I117" s="56"/>
      <c r="J117" s="66"/>
      <c r="K117" s="67"/>
      <c r="L117" s="66"/>
      <c r="M117" s="68"/>
      <c r="P117" s="29">
        <f t="shared" si="10"/>
        <v>0</v>
      </c>
      <c r="Q117" s="29">
        <f t="shared" si="11"/>
        <v>0</v>
      </c>
    </row>
    <row r="118" spans="1:17" ht="13.5" customHeight="1" x14ac:dyDescent="0.35">
      <c r="A118" s="57"/>
      <c r="B118" s="58"/>
      <c r="C118" s="58"/>
      <c r="D118" s="59"/>
      <c r="E118" s="76"/>
      <c r="F118" s="53">
        <f t="shared" si="8"/>
        <v>0</v>
      </c>
      <c r="G118" s="54">
        <v>1</v>
      </c>
      <c r="H118" s="55">
        <f t="shared" si="9"/>
        <v>0</v>
      </c>
      <c r="I118" s="56"/>
      <c r="J118" s="66"/>
      <c r="K118" s="67"/>
      <c r="L118" s="66"/>
      <c r="M118" s="68"/>
      <c r="P118" s="29">
        <f t="shared" si="10"/>
        <v>0</v>
      </c>
      <c r="Q118" s="29">
        <f t="shared" si="11"/>
        <v>0</v>
      </c>
    </row>
    <row r="119" spans="1:17" ht="13.5" customHeight="1" x14ac:dyDescent="0.35">
      <c r="A119" s="116" t="s">
        <v>45</v>
      </c>
      <c r="B119" s="117"/>
      <c r="C119" s="117"/>
      <c r="D119" s="117"/>
      <c r="E119" s="117"/>
      <c r="F119" s="60">
        <f>SUM(F49:F118)</f>
        <v>0</v>
      </c>
      <c r="G119" s="69" t="s">
        <v>47</v>
      </c>
      <c r="H119" s="62">
        <f>SUM(H49:H118)</f>
        <v>0</v>
      </c>
      <c r="I119" s="63"/>
      <c r="J119" s="48"/>
      <c r="K119" s="70"/>
      <c r="L119" s="48"/>
      <c r="P119" s="29"/>
      <c r="Q119" s="29"/>
    </row>
    <row r="120" spans="1:17" ht="13.5" customHeight="1" x14ac:dyDescent="0.35">
      <c r="P120" s="29"/>
      <c r="Q120" s="29"/>
    </row>
    <row r="121" spans="1:17" ht="13.5" hidden="1" customHeight="1" x14ac:dyDescent="0.35">
      <c r="P121" s="29"/>
      <c r="Q121" s="29"/>
    </row>
    <row r="122" spans="1:17" ht="13.5" customHeight="1" x14ac:dyDescent="0.35">
      <c r="A122" s="115" t="s">
        <v>86</v>
      </c>
      <c r="B122" s="115"/>
      <c r="C122" s="115"/>
      <c r="D122" s="115"/>
      <c r="E122" s="115"/>
      <c r="F122" s="115"/>
      <c r="G122" s="115"/>
      <c r="H122" s="115"/>
      <c r="I122" s="115"/>
      <c r="J122" s="64"/>
      <c r="K122" s="64"/>
      <c r="L122" s="64"/>
      <c r="M122" s="64"/>
      <c r="N122" s="64"/>
      <c r="P122" s="29"/>
      <c r="Q122" s="29"/>
    </row>
    <row r="123" spans="1:17" ht="13.5" customHeight="1" x14ac:dyDescent="0.35">
      <c r="A123" s="49" t="s">
        <v>12</v>
      </c>
      <c r="B123" s="49" t="s">
        <v>14</v>
      </c>
      <c r="C123" s="49" t="s">
        <v>16</v>
      </c>
      <c r="D123" s="49" t="str">
        <f>IF(B7=C11,"Bruttó egységár",IF(B7=C10,"Nettó egységár","Kérjük adja meg az Áfa levonási jogot a B7 cellában"))</f>
        <v>Bruttó egységár</v>
      </c>
      <c r="E123" s="49" t="s">
        <v>18</v>
      </c>
      <c r="F123" s="49" t="str">
        <f>IF(B7=C11,"Bruttó ár",IF(B7=C10,"Nettó ár","Kérjük adja meg az Áfa levonási jogot a B7 cellában"))</f>
        <v>Bruttó ár</v>
      </c>
      <c r="G123" s="49" t="s">
        <v>20</v>
      </c>
      <c r="H123" s="49" t="s">
        <v>80</v>
      </c>
      <c r="I123" s="49" t="s">
        <v>22</v>
      </c>
      <c r="J123" s="65"/>
      <c r="K123" s="65"/>
      <c r="L123" s="65"/>
      <c r="M123" s="65"/>
      <c r="P123" s="29"/>
      <c r="Q123" s="29"/>
    </row>
    <row r="124" spans="1:17" ht="13.5" customHeight="1" x14ac:dyDescent="0.35">
      <c r="A124" s="50"/>
      <c r="B124" s="51"/>
      <c r="C124" s="51"/>
      <c r="D124" s="73"/>
      <c r="E124" s="73"/>
      <c r="F124" s="53">
        <f>D124*E124</f>
        <v>0</v>
      </c>
      <c r="G124" s="54">
        <v>1</v>
      </c>
      <c r="H124" s="55">
        <f>ROUND(F124*G124,0)</f>
        <v>0</v>
      </c>
      <c r="I124" s="56"/>
      <c r="J124" s="75"/>
      <c r="K124" s="68"/>
      <c r="L124" s="75"/>
      <c r="M124" s="75"/>
      <c r="P124" s="29">
        <f>IF(C124=$B$10,H124,0)</f>
        <v>0</v>
      </c>
      <c r="Q124" s="29">
        <f>IF(C124=$B$11,H124,0)</f>
        <v>0</v>
      </c>
    </row>
    <row r="125" spans="1:17" ht="13.5" customHeight="1" x14ac:dyDescent="0.35">
      <c r="A125" s="57"/>
      <c r="B125" s="58"/>
      <c r="C125" s="58"/>
      <c r="D125" s="76"/>
      <c r="E125" s="76"/>
      <c r="F125" s="53">
        <f t="shared" ref="F125:F158" si="12">D125*E125</f>
        <v>0</v>
      </c>
      <c r="G125" s="54">
        <v>1</v>
      </c>
      <c r="H125" s="55">
        <f t="shared" ref="H125:H158" si="13">ROUND(F125*G125,0)</f>
        <v>0</v>
      </c>
      <c r="I125" s="74"/>
      <c r="J125" s="75"/>
      <c r="K125" s="68"/>
      <c r="L125" s="75"/>
      <c r="M125" s="75"/>
      <c r="P125" s="29">
        <f t="shared" ref="P125:P158" si="14">IF(C125=$B$10,H125,0)</f>
        <v>0</v>
      </c>
      <c r="Q125" s="29">
        <f t="shared" ref="Q125:Q158" si="15">IF(C125=$B$11,H125,0)</f>
        <v>0</v>
      </c>
    </row>
    <row r="126" spans="1:17" ht="13.5" customHeight="1" x14ac:dyDescent="0.35">
      <c r="A126" s="57"/>
      <c r="B126" s="58"/>
      <c r="C126" s="58"/>
      <c r="D126" s="76"/>
      <c r="E126" s="76"/>
      <c r="F126" s="53">
        <f t="shared" si="12"/>
        <v>0</v>
      </c>
      <c r="G126" s="54">
        <v>1</v>
      </c>
      <c r="H126" s="55">
        <f t="shared" si="13"/>
        <v>0</v>
      </c>
      <c r="I126" s="74"/>
      <c r="J126" s="75"/>
      <c r="K126" s="68"/>
      <c r="L126" s="75"/>
      <c r="M126" s="75"/>
      <c r="P126" s="29">
        <f t="shared" si="14"/>
        <v>0</v>
      </c>
      <c r="Q126" s="29">
        <f t="shared" si="15"/>
        <v>0</v>
      </c>
    </row>
    <row r="127" spans="1:17" ht="13.5" customHeight="1" x14ac:dyDescent="0.35">
      <c r="A127" s="57"/>
      <c r="B127" s="58"/>
      <c r="C127" s="58"/>
      <c r="D127" s="73"/>
      <c r="E127" s="73"/>
      <c r="F127" s="53">
        <f t="shared" si="12"/>
        <v>0</v>
      </c>
      <c r="G127" s="54">
        <v>1</v>
      </c>
      <c r="H127" s="55">
        <f t="shared" si="13"/>
        <v>0</v>
      </c>
      <c r="I127" s="74"/>
      <c r="J127" s="75"/>
      <c r="K127" s="68"/>
      <c r="L127" s="75"/>
      <c r="M127" s="75"/>
      <c r="P127" s="29">
        <f t="shared" si="14"/>
        <v>0</v>
      </c>
      <c r="Q127" s="29">
        <f t="shared" si="15"/>
        <v>0</v>
      </c>
    </row>
    <row r="128" spans="1:17" ht="13.5" customHeight="1" x14ac:dyDescent="0.35">
      <c r="A128" s="57"/>
      <c r="B128" s="58"/>
      <c r="C128" s="58"/>
      <c r="D128" s="76"/>
      <c r="E128" s="76"/>
      <c r="F128" s="53">
        <f t="shared" si="12"/>
        <v>0</v>
      </c>
      <c r="G128" s="54">
        <v>1</v>
      </c>
      <c r="H128" s="55">
        <f t="shared" si="13"/>
        <v>0</v>
      </c>
      <c r="I128" s="74"/>
      <c r="J128" s="75"/>
      <c r="K128" s="68"/>
      <c r="L128" s="75"/>
      <c r="M128" s="75"/>
      <c r="P128" s="29">
        <f t="shared" si="14"/>
        <v>0</v>
      </c>
      <c r="Q128" s="29">
        <f t="shared" si="15"/>
        <v>0</v>
      </c>
    </row>
    <row r="129" spans="1:17" ht="13.5" customHeight="1" x14ac:dyDescent="0.35">
      <c r="A129" s="57"/>
      <c r="B129" s="58"/>
      <c r="C129" s="58"/>
      <c r="D129" s="76"/>
      <c r="E129" s="76"/>
      <c r="F129" s="53">
        <f t="shared" si="12"/>
        <v>0</v>
      </c>
      <c r="G129" s="54">
        <v>1</v>
      </c>
      <c r="H129" s="55">
        <f t="shared" si="13"/>
        <v>0</v>
      </c>
      <c r="I129" s="74"/>
      <c r="J129" s="75"/>
      <c r="K129" s="68"/>
      <c r="L129" s="75"/>
      <c r="M129" s="75"/>
      <c r="P129" s="29">
        <f t="shared" si="14"/>
        <v>0</v>
      </c>
      <c r="Q129" s="29">
        <f t="shared" si="15"/>
        <v>0</v>
      </c>
    </row>
    <row r="130" spans="1:17" ht="13.5" customHeight="1" x14ac:dyDescent="0.35">
      <c r="A130" s="57"/>
      <c r="B130" s="58"/>
      <c r="C130" s="58"/>
      <c r="D130" s="73"/>
      <c r="E130" s="73"/>
      <c r="F130" s="53">
        <f t="shared" si="12"/>
        <v>0</v>
      </c>
      <c r="G130" s="54">
        <v>1</v>
      </c>
      <c r="H130" s="55">
        <f t="shared" si="13"/>
        <v>0</v>
      </c>
      <c r="I130" s="74"/>
      <c r="J130" s="75"/>
      <c r="K130" s="68"/>
      <c r="L130" s="75"/>
      <c r="M130" s="75"/>
      <c r="P130" s="29">
        <f t="shared" si="14"/>
        <v>0</v>
      </c>
      <c r="Q130" s="29">
        <f t="shared" si="15"/>
        <v>0</v>
      </c>
    </row>
    <row r="131" spans="1:17" ht="13.5" customHeight="1" x14ac:dyDescent="0.35">
      <c r="A131" s="57"/>
      <c r="B131" s="58"/>
      <c r="C131" s="58"/>
      <c r="D131" s="76"/>
      <c r="E131" s="76"/>
      <c r="F131" s="53">
        <f t="shared" si="12"/>
        <v>0</v>
      </c>
      <c r="G131" s="54">
        <v>1</v>
      </c>
      <c r="H131" s="55">
        <f t="shared" si="13"/>
        <v>0</v>
      </c>
      <c r="I131" s="74"/>
      <c r="J131" s="75"/>
      <c r="K131" s="68"/>
      <c r="L131" s="75"/>
      <c r="M131" s="75"/>
      <c r="P131" s="29">
        <f t="shared" si="14"/>
        <v>0</v>
      </c>
      <c r="Q131" s="29">
        <f t="shared" si="15"/>
        <v>0</v>
      </c>
    </row>
    <row r="132" spans="1:17" ht="13.5" customHeight="1" x14ac:dyDescent="0.35">
      <c r="A132" s="57"/>
      <c r="B132" s="58"/>
      <c r="C132" s="58"/>
      <c r="D132" s="76"/>
      <c r="E132" s="76"/>
      <c r="F132" s="53">
        <f t="shared" si="12"/>
        <v>0</v>
      </c>
      <c r="G132" s="54">
        <v>1</v>
      </c>
      <c r="H132" s="55">
        <f t="shared" si="13"/>
        <v>0</v>
      </c>
      <c r="I132" s="74"/>
      <c r="J132" s="75"/>
      <c r="K132" s="68"/>
      <c r="L132" s="75"/>
      <c r="M132" s="75"/>
      <c r="P132" s="29">
        <f t="shared" si="14"/>
        <v>0</v>
      </c>
      <c r="Q132" s="29">
        <f t="shared" si="15"/>
        <v>0</v>
      </c>
    </row>
    <row r="133" spans="1:17" ht="13.5" customHeight="1" x14ac:dyDescent="0.35">
      <c r="A133" s="57"/>
      <c r="B133" s="58"/>
      <c r="C133" s="58"/>
      <c r="D133" s="73"/>
      <c r="E133" s="73"/>
      <c r="F133" s="53">
        <f t="shared" si="12"/>
        <v>0</v>
      </c>
      <c r="G133" s="54">
        <v>1</v>
      </c>
      <c r="H133" s="55">
        <f t="shared" si="13"/>
        <v>0</v>
      </c>
      <c r="I133" s="74"/>
      <c r="J133" s="75"/>
      <c r="K133" s="68"/>
      <c r="L133" s="75"/>
      <c r="M133" s="75"/>
      <c r="P133" s="29">
        <f t="shared" si="14"/>
        <v>0</v>
      </c>
      <c r="Q133" s="29">
        <f t="shared" si="15"/>
        <v>0</v>
      </c>
    </row>
    <row r="134" spans="1:17" ht="13.5" customHeight="1" x14ac:dyDescent="0.35">
      <c r="A134" s="57"/>
      <c r="B134" s="58"/>
      <c r="C134" s="58"/>
      <c r="D134" s="76"/>
      <c r="E134" s="76"/>
      <c r="F134" s="53">
        <f t="shared" si="12"/>
        <v>0</v>
      </c>
      <c r="G134" s="54">
        <v>1</v>
      </c>
      <c r="H134" s="55">
        <f t="shared" si="13"/>
        <v>0</v>
      </c>
      <c r="I134" s="74"/>
      <c r="J134" s="75"/>
      <c r="K134" s="68"/>
      <c r="L134" s="75"/>
      <c r="M134" s="75"/>
      <c r="P134" s="29">
        <f t="shared" si="14"/>
        <v>0</v>
      </c>
      <c r="Q134" s="29">
        <f t="shared" si="15"/>
        <v>0</v>
      </c>
    </row>
    <row r="135" spans="1:17" ht="13.5" customHeight="1" x14ac:dyDescent="0.35">
      <c r="A135" s="57"/>
      <c r="B135" s="58"/>
      <c r="C135" s="58"/>
      <c r="D135" s="76"/>
      <c r="E135" s="76"/>
      <c r="F135" s="53">
        <f t="shared" si="12"/>
        <v>0</v>
      </c>
      <c r="G135" s="54">
        <v>1</v>
      </c>
      <c r="H135" s="55">
        <f t="shared" si="13"/>
        <v>0</v>
      </c>
      <c r="I135" s="74"/>
      <c r="J135" s="75"/>
      <c r="K135" s="68"/>
      <c r="L135" s="75"/>
      <c r="M135" s="75"/>
      <c r="P135" s="29">
        <f t="shared" si="14"/>
        <v>0</v>
      </c>
      <c r="Q135" s="29">
        <f t="shared" si="15"/>
        <v>0</v>
      </c>
    </row>
    <row r="136" spans="1:17" ht="13.5" customHeight="1" x14ac:dyDescent="0.35">
      <c r="A136" s="57"/>
      <c r="B136" s="58"/>
      <c r="C136" s="58"/>
      <c r="D136" s="73"/>
      <c r="E136" s="73"/>
      <c r="F136" s="53">
        <f t="shared" si="12"/>
        <v>0</v>
      </c>
      <c r="G136" s="54">
        <v>1</v>
      </c>
      <c r="H136" s="55">
        <f t="shared" si="13"/>
        <v>0</v>
      </c>
      <c r="I136" s="74"/>
      <c r="J136" s="75"/>
      <c r="K136" s="68"/>
      <c r="L136" s="75"/>
      <c r="M136" s="75"/>
      <c r="P136" s="29">
        <f t="shared" si="14"/>
        <v>0</v>
      </c>
      <c r="Q136" s="29">
        <f t="shared" si="15"/>
        <v>0</v>
      </c>
    </row>
    <row r="137" spans="1:17" ht="13.5" customHeight="1" x14ac:dyDescent="0.35">
      <c r="A137" s="57"/>
      <c r="B137" s="58"/>
      <c r="C137" s="58"/>
      <c r="D137" s="76"/>
      <c r="E137" s="76"/>
      <c r="F137" s="53">
        <f t="shared" si="12"/>
        <v>0</v>
      </c>
      <c r="G137" s="54">
        <v>1</v>
      </c>
      <c r="H137" s="55">
        <f t="shared" si="13"/>
        <v>0</v>
      </c>
      <c r="I137" s="74"/>
      <c r="J137" s="75"/>
      <c r="K137" s="68"/>
      <c r="L137" s="75"/>
      <c r="M137" s="75"/>
      <c r="P137" s="29">
        <f t="shared" si="14"/>
        <v>0</v>
      </c>
      <c r="Q137" s="29">
        <f t="shared" si="15"/>
        <v>0</v>
      </c>
    </row>
    <row r="138" spans="1:17" ht="13.5" customHeight="1" x14ac:dyDescent="0.35">
      <c r="A138" s="57"/>
      <c r="B138" s="58"/>
      <c r="C138" s="58"/>
      <c r="D138" s="76"/>
      <c r="E138" s="76"/>
      <c r="F138" s="53">
        <f t="shared" si="12"/>
        <v>0</v>
      </c>
      <c r="G138" s="54">
        <v>1</v>
      </c>
      <c r="H138" s="55">
        <f t="shared" si="13"/>
        <v>0</v>
      </c>
      <c r="I138" s="74"/>
      <c r="J138" s="75"/>
      <c r="K138" s="68"/>
      <c r="L138" s="75"/>
      <c r="M138" s="75"/>
      <c r="P138" s="29">
        <f t="shared" si="14"/>
        <v>0</v>
      </c>
      <c r="Q138" s="29">
        <f t="shared" si="15"/>
        <v>0</v>
      </c>
    </row>
    <row r="139" spans="1:17" ht="13.5" customHeight="1" x14ac:dyDescent="0.35">
      <c r="A139" s="57"/>
      <c r="B139" s="58"/>
      <c r="C139" s="58"/>
      <c r="D139" s="73"/>
      <c r="E139" s="73"/>
      <c r="F139" s="53">
        <f t="shared" si="12"/>
        <v>0</v>
      </c>
      <c r="G139" s="54">
        <v>1</v>
      </c>
      <c r="H139" s="55">
        <f t="shared" si="13"/>
        <v>0</v>
      </c>
      <c r="I139" s="74"/>
      <c r="J139" s="75"/>
      <c r="K139" s="68"/>
      <c r="L139" s="75"/>
      <c r="M139" s="75"/>
      <c r="P139" s="29">
        <f t="shared" si="14"/>
        <v>0</v>
      </c>
      <c r="Q139" s="29">
        <f t="shared" si="15"/>
        <v>0</v>
      </c>
    </row>
    <row r="140" spans="1:17" ht="13.5" customHeight="1" x14ac:dyDescent="0.35">
      <c r="A140" s="57"/>
      <c r="B140" s="58"/>
      <c r="C140" s="58"/>
      <c r="D140" s="76"/>
      <c r="E140" s="76"/>
      <c r="F140" s="53">
        <f t="shared" si="12"/>
        <v>0</v>
      </c>
      <c r="G140" s="54">
        <v>1</v>
      </c>
      <c r="H140" s="55">
        <f t="shared" si="13"/>
        <v>0</v>
      </c>
      <c r="I140" s="74"/>
      <c r="J140" s="75"/>
      <c r="K140" s="68"/>
      <c r="L140" s="75"/>
      <c r="M140" s="75"/>
      <c r="P140" s="29">
        <f t="shared" si="14"/>
        <v>0</v>
      </c>
      <c r="Q140" s="29">
        <f t="shared" si="15"/>
        <v>0</v>
      </c>
    </row>
    <row r="141" spans="1:17" ht="13.5" customHeight="1" x14ac:dyDescent="0.35">
      <c r="A141" s="57"/>
      <c r="B141" s="58"/>
      <c r="C141" s="58"/>
      <c r="D141" s="76"/>
      <c r="E141" s="76"/>
      <c r="F141" s="53">
        <f t="shared" si="12"/>
        <v>0</v>
      </c>
      <c r="G141" s="54">
        <v>1</v>
      </c>
      <c r="H141" s="55">
        <f t="shared" si="13"/>
        <v>0</v>
      </c>
      <c r="I141" s="74"/>
      <c r="J141" s="75"/>
      <c r="K141" s="68"/>
      <c r="L141" s="75"/>
      <c r="M141" s="75"/>
      <c r="P141" s="29">
        <f t="shared" si="14"/>
        <v>0</v>
      </c>
      <c r="Q141" s="29">
        <f t="shared" si="15"/>
        <v>0</v>
      </c>
    </row>
    <row r="142" spans="1:17" ht="13.5" customHeight="1" x14ac:dyDescent="0.35">
      <c r="A142" s="57"/>
      <c r="B142" s="58"/>
      <c r="C142" s="58"/>
      <c r="D142" s="73"/>
      <c r="E142" s="73"/>
      <c r="F142" s="53">
        <f t="shared" si="12"/>
        <v>0</v>
      </c>
      <c r="G142" s="54">
        <v>1</v>
      </c>
      <c r="H142" s="55">
        <f t="shared" si="13"/>
        <v>0</v>
      </c>
      <c r="I142" s="74"/>
      <c r="J142" s="75"/>
      <c r="K142" s="68"/>
      <c r="L142" s="75"/>
      <c r="M142" s="75"/>
      <c r="P142" s="29">
        <f t="shared" si="14"/>
        <v>0</v>
      </c>
      <c r="Q142" s="29">
        <f t="shared" si="15"/>
        <v>0</v>
      </c>
    </row>
    <row r="143" spans="1:17" ht="13.5" customHeight="1" x14ac:dyDescent="0.35">
      <c r="A143" s="57"/>
      <c r="B143" s="58"/>
      <c r="C143" s="58"/>
      <c r="D143" s="76"/>
      <c r="E143" s="76"/>
      <c r="F143" s="53">
        <f t="shared" si="12"/>
        <v>0</v>
      </c>
      <c r="G143" s="54">
        <v>1</v>
      </c>
      <c r="H143" s="55">
        <f t="shared" si="13"/>
        <v>0</v>
      </c>
      <c r="I143" s="74"/>
      <c r="J143" s="75"/>
      <c r="K143" s="68"/>
      <c r="L143" s="75"/>
      <c r="M143" s="75"/>
      <c r="P143" s="29">
        <f t="shared" si="14"/>
        <v>0</v>
      </c>
      <c r="Q143" s="29">
        <f t="shared" si="15"/>
        <v>0</v>
      </c>
    </row>
    <row r="144" spans="1:17" ht="13.5" customHeight="1" x14ac:dyDescent="0.35">
      <c r="A144" s="57"/>
      <c r="B144" s="58"/>
      <c r="C144" s="58"/>
      <c r="D144" s="76"/>
      <c r="E144" s="76"/>
      <c r="F144" s="53">
        <f t="shared" si="12"/>
        <v>0</v>
      </c>
      <c r="G144" s="54">
        <v>1</v>
      </c>
      <c r="H144" s="55">
        <f t="shared" si="13"/>
        <v>0</v>
      </c>
      <c r="I144" s="74"/>
      <c r="J144" s="75"/>
      <c r="K144" s="68"/>
      <c r="L144" s="75"/>
      <c r="M144" s="75"/>
      <c r="P144" s="29">
        <f t="shared" si="14"/>
        <v>0</v>
      </c>
      <c r="Q144" s="29">
        <f t="shared" si="15"/>
        <v>0</v>
      </c>
    </row>
    <row r="145" spans="1:17" ht="13.5" customHeight="1" x14ac:dyDescent="0.35">
      <c r="A145" s="57"/>
      <c r="B145" s="58"/>
      <c r="C145" s="58"/>
      <c r="D145" s="73"/>
      <c r="E145" s="73"/>
      <c r="F145" s="53">
        <f t="shared" si="12"/>
        <v>0</v>
      </c>
      <c r="G145" s="54">
        <v>1</v>
      </c>
      <c r="H145" s="55">
        <f t="shared" si="13"/>
        <v>0</v>
      </c>
      <c r="I145" s="74"/>
      <c r="J145" s="75"/>
      <c r="K145" s="68"/>
      <c r="L145" s="75"/>
      <c r="M145" s="75"/>
      <c r="P145" s="29">
        <f t="shared" si="14"/>
        <v>0</v>
      </c>
      <c r="Q145" s="29">
        <f t="shared" si="15"/>
        <v>0</v>
      </c>
    </row>
    <row r="146" spans="1:17" ht="13.5" customHeight="1" x14ac:dyDescent="0.35">
      <c r="A146" s="57"/>
      <c r="B146" s="58"/>
      <c r="C146" s="58"/>
      <c r="D146" s="76"/>
      <c r="E146" s="76"/>
      <c r="F146" s="53">
        <f t="shared" si="12"/>
        <v>0</v>
      </c>
      <c r="G146" s="54">
        <v>1</v>
      </c>
      <c r="H146" s="55">
        <f t="shared" si="13"/>
        <v>0</v>
      </c>
      <c r="I146" s="74"/>
      <c r="J146" s="75"/>
      <c r="K146" s="68"/>
      <c r="L146" s="75"/>
      <c r="M146" s="75"/>
      <c r="P146" s="29">
        <f t="shared" si="14"/>
        <v>0</v>
      </c>
      <c r="Q146" s="29">
        <f t="shared" si="15"/>
        <v>0</v>
      </c>
    </row>
    <row r="147" spans="1:17" ht="13.5" customHeight="1" x14ac:dyDescent="0.35">
      <c r="A147" s="57"/>
      <c r="B147" s="58"/>
      <c r="C147" s="58"/>
      <c r="D147" s="76"/>
      <c r="E147" s="76"/>
      <c r="F147" s="53">
        <f t="shared" si="12"/>
        <v>0</v>
      </c>
      <c r="G147" s="54">
        <v>1</v>
      </c>
      <c r="H147" s="55">
        <f t="shared" si="13"/>
        <v>0</v>
      </c>
      <c r="I147" s="74"/>
      <c r="J147" s="75"/>
      <c r="K147" s="68"/>
      <c r="L147" s="75"/>
      <c r="M147" s="75"/>
      <c r="P147" s="29">
        <f t="shared" si="14"/>
        <v>0</v>
      </c>
      <c r="Q147" s="29">
        <f t="shared" si="15"/>
        <v>0</v>
      </c>
    </row>
    <row r="148" spans="1:17" ht="13.5" customHeight="1" x14ac:dyDescent="0.35">
      <c r="A148" s="57"/>
      <c r="B148" s="58"/>
      <c r="C148" s="58"/>
      <c r="D148" s="73"/>
      <c r="E148" s="73"/>
      <c r="F148" s="53">
        <f t="shared" si="12"/>
        <v>0</v>
      </c>
      <c r="G148" s="54">
        <v>1</v>
      </c>
      <c r="H148" s="55">
        <f t="shared" si="13"/>
        <v>0</v>
      </c>
      <c r="I148" s="74"/>
      <c r="J148" s="75"/>
      <c r="K148" s="68"/>
      <c r="L148" s="75"/>
      <c r="M148" s="75"/>
      <c r="P148" s="29">
        <f t="shared" si="14"/>
        <v>0</v>
      </c>
      <c r="Q148" s="29">
        <f t="shared" si="15"/>
        <v>0</v>
      </c>
    </row>
    <row r="149" spans="1:17" ht="13.5" customHeight="1" x14ac:dyDescent="0.35">
      <c r="A149" s="57"/>
      <c r="B149" s="58"/>
      <c r="C149" s="58"/>
      <c r="D149" s="76"/>
      <c r="E149" s="76"/>
      <c r="F149" s="53">
        <f t="shared" si="12"/>
        <v>0</v>
      </c>
      <c r="G149" s="54">
        <v>1</v>
      </c>
      <c r="H149" s="55">
        <f t="shared" si="13"/>
        <v>0</v>
      </c>
      <c r="I149" s="74"/>
      <c r="J149" s="75"/>
      <c r="K149" s="68"/>
      <c r="L149" s="75"/>
      <c r="M149" s="75"/>
      <c r="P149" s="29">
        <f t="shared" si="14"/>
        <v>0</v>
      </c>
      <c r="Q149" s="29">
        <f t="shared" si="15"/>
        <v>0</v>
      </c>
    </row>
    <row r="150" spans="1:17" ht="13.5" customHeight="1" x14ac:dyDescent="0.35">
      <c r="A150" s="57"/>
      <c r="B150" s="58"/>
      <c r="C150" s="58"/>
      <c r="D150" s="76"/>
      <c r="E150" s="76"/>
      <c r="F150" s="53">
        <f t="shared" si="12"/>
        <v>0</v>
      </c>
      <c r="G150" s="54">
        <v>1</v>
      </c>
      <c r="H150" s="55">
        <f t="shared" si="13"/>
        <v>0</v>
      </c>
      <c r="I150" s="74"/>
      <c r="J150" s="75"/>
      <c r="K150" s="68"/>
      <c r="L150" s="75"/>
      <c r="M150" s="75"/>
      <c r="P150" s="29">
        <f t="shared" si="14"/>
        <v>0</v>
      </c>
      <c r="Q150" s="29">
        <f t="shared" si="15"/>
        <v>0</v>
      </c>
    </row>
    <row r="151" spans="1:17" ht="13.5" customHeight="1" x14ac:dyDescent="0.35">
      <c r="A151" s="57"/>
      <c r="B151" s="58"/>
      <c r="C151" s="58"/>
      <c r="D151" s="73"/>
      <c r="E151" s="73"/>
      <c r="F151" s="53">
        <f t="shared" si="12"/>
        <v>0</v>
      </c>
      <c r="G151" s="54">
        <v>1</v>
      </c>
      <c r="H151" s="55">
        <f t="shared" si="13"/>
        <v>0</v>
      </c>
      <c r="I151" s="74"/>
      <c r="J151" s="75"/>
      <c r="K151" s="68"/>
      <c r="L151" s="75"/>
      <c r="M151" s="75"/>
      <c r="P151" s="29">
        <f t="shared" si="14"/>
        <v>0</v>
      </c>
      <c r="Q151" s="29">
        <f t="shared" si="15"/>
        <v>0</v>
      </c>
    </row>
    <row r="152" spans="1:17" ht="13.5" customHeight="1" x14ac:dyDescent="0.35">
      <c r="A152" s="57"/>
      <c r="B152" s="58"/>
      <c r="C152" s="58"/>
      <c r="D152" s="76"/>
      <c r="E152" s="76"/>
      <c r="F152" s="53">
        <f t="shared" si="12"/>
        <v>0</v>
      </c>
      <c r="G152" s="54">
        <v>1</v>
      </c>
      <c r="H152" s="55">
        <f t="shared" si="13"/>
        <v>0</v>
      </c>
      <c r="I152" s="74"/>
      <c r="J152" s="75"/>
      <c r="K152" s="68"/>
      <c r="L152" s="75"/>
      <c r="M152" s="75"/>
      <c r="P152" s="29">
        <f t="shared" si="14"/>
        <v>0</v>
      </c>
      <c r="Q152" s="29">
        <f t="shared" si="15"/>
        <v>0</v>
      </c>
    </row>
    <row r="153" spans="1:17" ht="13.5" customHeight="1" x14ac:dyDescent="0.35">
      <c r="A153" s="57"/>
      <c r="B153" s="58"/>
      <c r="C153" s="58"/>
      <c r="D153" s="76"/>
      <c r="E153" s="76"/>
      <c r="F153" s="53">
        <f t="shared" si="12"/>
        <v>0</v>
      </c>
      <c r="G153" s="54">
        <v>1</v>
      </c>
      <c r="H153" s="55">
        <f t="shared" si="13"/>
        <v>0</v>
      </c>
      <c r="I153" s="74"/>
      <c r="J153" s="75"/>
      <c r="K153" s="68"/>
      <c r="L153" s="75"/>
      <c r="M153" s="75"/>
      <c r="P153" s="29">
        <f t="shared" si="14"/>
        <v>0</v>
      </c>
      <c r="Q153" s="29">
        <f t="shared" si="15"/>
        <v>0</v>
      </c>
    </row>
    <row r="154" spans="1:17" ht="13.5" customHeight="1" x14ac:dyDescent="0.35">
      <c r="A154" s="57"/>
      <c r="B154" s="58"/>
      <c r="C154" s="58"/>
      <c r="D154" s="73"/>
      <c r="E154" s="73"/>
      <c r="F154" s="53">
        <f t="shared" si="12"/>
        <v>0</v>
      </c>
      <c r="G154" s="54">
        <v>1</v>
      </c>
      <c r="H154" s="55">
        <f t="shared" si="13"/>
        <v>0</v>
      </c>
      <c r="I154" s="74"/>
      <c r="J154" s="75"/>
      <c r="K154" s="68"/>
      <c r="L154" s="75"/>
      <c r="M154" s="75"/>
      <c r="P154" s="29">
        <f t="shared" si="14"/>
        <v>0</v>
      </c>
      <c r="Q154" s="29">
        <f t="shared" si="15"/>
        <v>0</v>
      </c>
    </row>
    <row r="155" spans="1:17" ht="13.5" customHeight="1" x14ac:dyDescent="0.35">
      <c r="A155" s="57"/>
      <c r="B155" s="58"/>
      <c r="C155" s="58"/>
      <c r="D155" s="76"/>
      <c r="E155" s="76"/>
      <c r="F155" s="53">
        <f t="shared" si="12"/>
        <v>0</v>
      </c>
      <c r="G155" s="54">
        <v>1</v>
      </c>
      <c r="H155" s="55">
        <f t="shared" si="13"/>
        <v>0</v>
      </c>
      <c r="I155" s="74"/>
      <c r="J155" s="75"/>
      <c r="K155" s="68"/>
      <c r="L155" s="75"/>
      <c r="M155" s="75"/>
      <c r="P155" s="29">
        <f t="shared" si="14"/>
        <v>0</v>
      </c>
      <c r="Q155" s="29">
        <f t="shared" si="15"/>
        <v>0</v>
      </c>
    </row>
    <row r="156" spans="1:17" ht="13.5" customHeight="1" x14ac:dyDescent="0.35">
      <c r="A156" s="57"/>
      <c r="B156" s="58"/>
      <c r="C156" s="58"/>
      <c r="D156" s="76"/>
      <c r="E156" s="76"/>
      <c r="F156" s="53">
        <f t="shared" si="12"/>
        <v>0</v>
      </c>
      <c r="G156" s="54">
        <v>1</v>
      </c>
      <c r="H156" s="55">
        <f t="shared" si="13"/>
        <v>0</v>
      </c>
      <c r="I156" s="74"/>
      <c r="J156" s="75"/>
      <c r="K156" s="68"/>
      <c r="L156" s="75"/>
      <c r="M156" s="75"/>
      <c r="P156" s="29">
        <f t="shared" si="14"/>
        <v>0</v>
      </c>
      <c r="Q156" s="29">
        <f t="shared" si="15"/>
        <v>0</v>
      </c>
    </row>
    <row r="157" spans="1:17" ht="13.5" customHeight="1" x14ac:dyDescent="0.35">
      <c r="A157" s="57"/>
      <c r="B157" s="58"/>
      <c r="C157" s="58"/>
      <c r="D157" s="73"/>
      <c r="E157" s="73"/>
      <c r="F157" s="53">
        <f t="shared" si="12"/>
        <v>0</v>
      </c>
      <c r="G157" s="54">
        <v>1</v>
      </c>
      <c r="H157" s="55">
        <f t="shared" si="13"/>
        <v>0</v>
      </c>
      <c r="I157" s="74"/>
      <c r="J157" s="75"/>
      <c r="K157" s="68"/>
      <c r="L157" s="75"/>
      <c r="M157" s="75"/>
      <c r="P157" s="29">
        <f t="shared" si="14"/>
        <v>0</v>
      </c>
      <c r="Q157" s="29">
        <f t="shared" si="15"/>
        <v>0</v>
      </c>
    </row>
    <row r="158" spans="1:17" ht="13.5" customHeight="1" x14ac:dyDescent="0.35">
      <c r="A158" s="57"/>
      <c r="B158" s="58"/>
      <c r="C158" s="58"/>
      <c r="D158" s="76"/>
      <c r="E158" s="76"/>
      <c r="F158" s="53">
        <f t="shared" si="12"/>
        <v>0</v>
      </c>
      <c r="G158" s="54">
        <v>1</v>
      </c>
      <c r="H158" s="55">
        <f t="shared" si="13"/>
        <v>0</v>
      </c>
      <c r="I158" s="74"/>
      <c r="J158" s="75"/>
      <c r="K158" s="68"/>
      <c r="L158" s="75"/>
      <c r="M158" s="75"/>
      <c r="P158" s="29">
        <f t="shared" si="14"/>
        <v>0</v>
      </c>
      <c r="Q158" s="29">
        <f t="shared" si="15"/>
        <v>0</v>
      </c>
    </row>
    <row r="159" spans="1:17" ht="13.5" customHeight="1" x14ac:dyDescent="0.35">
      <c r="A159" s="116" t="s">
        <v>45</v>
      </c>
      <c r="B159" s="117"/>
      <c r="C159" s="117"/>
      <c r="D159" s="117"/>
      <c r="E159" s="117"/>
      <c r="F159" s="60">
        <f>SUM(F124:F158)</f>
        <v>0</v>
      </c>
      <c r="G159" s="69" t="s">
        <v>47</v>
      </c>
      <c r="H159" s="62">
        <f>SUM(H124:H158)</f>
        <v>0</v>
      </c>
      <c r="I159" s="63"/>
      <c r="J159" s="48"/>
      <c r="K159" s="70"/>
      <c r="L159" s="48"/>
      <c r="P159" s="29"/>
      <c r="Q159" s="29"/>
    </row>
    <row r="160" spans="1:17" ht="13.5" customHeight="1" x14ac:dyDescent="0.35">
      <c r="P160" s="29"/>
      <c r="Q160" s="29"/>
    </row>
    <row r="161" spans="1:17" ht="13.5" hidden="1" customHeight="1" x14ac:dyDescent="0.35">
      <c r="P161" s="29"/>
      <c r="Q161" s="29"/>
    </row>
    <row r="162" spans="1:17" ht="13.5" customHeight="1" x14ac:dyDescent="0.35">
      <c r="A162" s="127" t="s">
        <v>87</v>
      </c>
      <c r="B162" s="127"/>
      <c r="C162" s="127"/>
      <c r="D162" s="127"/>
      <c r="E162" s="127"/>
      <c r="F162" s="127"/>
      <c r="G162" s="127"/>
      <c r="H162" s="127"/>
      <c r="I162" s="64"/>
      <c r="J162" s="64"/>
      <c r="K162" s="64"/>
      <c r="L162" s="64"/>
      <c r="P162" s="29"/>
      <c r="Q162" s="29"/>
    </row>
    <row r="163" spans="1:17" ht="41.25" customHeight="1" x14ac:dyDescent="0.35">
      <c r="A163" s="71" t="s">
        <v>12</v>
      </c>
      <c r="B163" s="72" t="s">
        <v>26</v>
      </c>
      <c r="C163" s="72" t="s">
        <v>16</v>
      </c>
      <c r="D163" s="77" t="s">
        <v>29</v>
      </c>
      <c r="E163" s="77" t="s">
        <v>33</v>
      </c>
      <c r="F163" s="72" t="s">
        <v>79</v>
      </c>
      <c r="G163" s="72" t="s">
        <v>20</v>
      </c>
      <c r="H163" s="78" t="s">
        <v>80</v>
      </c>
      <c r="I163" s="79"/>
      <c r="J163" s="80"/>
      <c r="K163" s="81"/>
      <c r="O163" s="67"/>
      <c r="P163" s="29"/>
      <c r="Q163" s="29"/>
    </row>
    <row r="164" spans="1:17" ht="13.5" customHeight="1" x14ac:dyDescent="0.35">
      <c r="A164" s="82"/>
      <c r="B164" s="58"/>
      <c r="C164" s="58"/>
      <c r="D164" s="83"/>
      <c r="E164" s="76"/>
      <c r="F164" s="32">
        <f>D164*E164</f>
        <v>0</v>
      </c>
      <c r="G164" s="84">
        <v>1</v>
      </c>
      <c r="H164" s="32">
        <f t="shared" ref="H164:H177" si="16">ROUND(F164*G164,0)</f>
        <v>0</v>
      </c>
      <c r="I164" s="65"/>
      <c r="J164" s="65"/>
      <c r="K164" s="65"/>
      <c r="L164" s="65"/>
      <c r="P164" s="29">
        <f>IF(C164=$B$10,H164,0)</f>
        <v>0</v>
      </c>
      <c r="Q164" s="29">
        <f>IF(C164=$B$11,H164,0)</f>
        <v>0</v>
      </c>
    </row>
    <row r="165" spans="1:17" ht="13.5" customHeight="1" x14ac:dyDescent="0.35">
      <c r="A165" s="82"/>
      <c r="B165" s="58"/>
      <c r="C165" s="58"/>
      <c r="D165" s="83"/>
      <c r="E165" s="76"/>
      <c r="F165" s="32">
        <f t="shared" ref="F165:F177" si="17">D165*E165</f>
        <v>0</v>
      </c>
      <c r="G165" s="84">
        <v>1</v>
      </c>
      <c r="H165" s="32">
        <f t="shared" si="16"/>
        <v>0</v>
      </c>
      <c r="I165" s="65"/>
      <c r="J165" s="65"/>
      <c r="K165" s="65"/>
      <c r="L165" s="65"/>
      <c r="P165" s="29">
        <f t="shared" ref="P165:P195" si="18">IF(C165=$B$10,H165,0)</f>
        <v>0</v>
      </c>
      <c r="Q165" s="29">
        <f t="shared" ref="Q165:Q195" si="19">IF(C165=$B$11,H165,0)</f>
        <v>0</v>
      </c>
    </row>
    <row r="166" spans="1:17" ht="13.5" customHeight="1" x14ac:dyDescent="0.35">
      <c r="A166" s="82"/>
      <c r="B166" s="58"/>
      <c r="C166" s="58"/>
      <c r="D166" s="83"/>
      <c r="E166" s="76"/>
      <c r="F166" s="32">
        <f t="shared" si="17"/>
        <v>0</v>
      </c>
      <c r="G166" s="84">
        <v>1</v>
      </c>
      <c r="H166" s="32">
        <f t="shared" si="16"/>
        <v>0</v>
      </c>
      <c r="I166" s="65"/>
      <c r="J166" s="65"/>
      <c r="K166" s="65"/>
      <c r="L166" s="65"/>
      <c r="P166" s="29">
        <f t="shared" si="18"/>
        <v>0</v>
      </c>
      <c r="Q166" s="29">
        <f t="shared" si="19"/>
        <v>0</v>
      </c>
    </row>
    <row r="167" spans="1:17" ht="13.5" customHeight="1" x14ac:dyDescent="0.35">
      <c r="A167" s="82"/>
      <c r="B167" s="58"/>
      <c r="C167" s="58"/>
      <c r="D167" s="83"/>
      <c r="E167" s="76"/>
      <c r="F167" s="32">
        <f t="shared" si="17"/>
        <v>0</v>
      </c>
      <c r="G167" s="84">
        <v>1</v>
      </c>
      <c r="H167" s="32">
        <f t="shared" si="16"/>
        <v>0</v>
      </c>
      <c r="I167" s="65"/>
      <c r="J167" s="65"/>
      <c r="K167" s="65"/>
      <c r="L167" s="65"/>
      <c r="P167" s="29">
        <f t="shared" si="18"/>
        <v>0</v>
      </c>
      <c r="Q167" s="29">
        <f t="shared" si="19"/>
        <v>0</v>
      </c>
    </row>
    <row r="168" spans="1:17" ht="13.5" customHeight="1" x14ac:dyDescent="0.35">
      <c r="A168" s="82"/>
      <c r="B168" s="58"/>
      <c r="C168" s="58"/>
      <c r="D168" s="83"/>
      <c r="E168" s="76"/>
      <c r="F168" s="32">
        <f t="shared" si="17"/>
        <v>0</v>
      </c>
      <c r="G168" s="84">
        <v>1</v>
      </c>
      <c r="H168" s="32">
        <f t="shared" si="16"/>
        <v>0</v>
      </c>
      <c r="I168" s="65"/>
      <c r="J168" s="65"/>
      <c r="K168" s="65"/>
      <c r="L168" s="65"/>
      <c r="P168" s="29">
        <f t="shared" si="18"/>
        <v>0</v>
      </c>
      <c r="Q168" s="29">
        <f t="shared" si="19"/>
        <v>0</v>
      </c>
    </row>
    <row r="169" spans="1:17" ht="13.5" customHeight="1" x14ac:dyDescent="0.35">
      <c r="A169" s="82"/>
      <c r="B169" s="58"/>
      <c r="C169" s="58"/>
      <c r="D169" s="83"/>
      <c r="E169" s="76"/>
      <c r="F169" s="32">
        <f t="shared" si="17"/>
        <v>0</v>
      </c>
      <c r="G169" s="84">
        <v>1</v>
      </c>
      <c r="H169" s="32">
        <f t="shared" si="16"/>
        <v>0</v>
      </c>
      <c r="I169" s="65"/>
      <c r="J169" s="65"/>
      <c r="K169" s="65"/>
      <c r="L169" s="65"/>
      <c r="P169" s="29">
        <f t="shared" si="18"/>
        <v>0</v>
      </c>
      <c r="Q169" s="29">
        <f t="shared" si="19"/>
        <v>0</v>
      </c>
    </row>
    <row r="170" spans="1:17" ht="13.5" customHeight="1" x14ac:dyDescent="0.35">
      <c r="A170" s="82"/>
      <c r="B170" s="58"/>
      <c r="C170" s="58"/>
      <c r="D170" s="83"/>
      <c r="E170" s="76"/>
      <c r="F170" s="32">
        <f t="shared" si="17"/>
        <v>0</v>
      </c>
      <c r="G170" s="84">
        <v>1</v>
      </c>
      <c r="H170" s="32">
        <f t="shared" si="16"/>
        <v>0</v>
      </c>
      <c r="I170" s="81"/>
      <c r="J170" s="65"/>
      <c r="K170" s="81"/>
      <c r="L170" s="65"/>
      <c r="P170" s="29">
        <f t="shared" si="18"/>
        <v>0</v>
      </c>
      <c r="Q170" s="29">
        <f t="shared" si="19"/>
        <v>0</v>
      </c>
    </row>
    <row r="171" spans="1:17" ht="13.5" customHeight="1" x14ac:dyDescent="0.35">
      <c r="A171" s="82"/>
      <c r="B171" s="58"/>
      <c r="C171" s="58"/>
      <c r="D171" s="83"/>
      <c r="E171" s="76"/>
      <c r="F171" s="32">
        <f t="shared" si="17"/>
        <v>0</v>
      </c>
      <c r="G171" s="84">
        <v>1</v>
      </c>
      <c r="H171" s="32">
        <f t="shared" si="16"/>
        <v>0</v>
      </c>
      <c r="I171" s="65"/>
      <c r="J171" s="65"/>
      <c r="K171" s="65"/>
      <c r="L171" s="65"/>
      <c r="P171" s="29">
        <f t="shared" si="18"/>
        <v>0</v>
      </c>
      <c r="Q171" s="29">
        <f t="shared" si="19"/>
        <v>0</v>
      </c>
    </row>
    <row r="172" spans="1:17" ht="13.5" customHeight="1" x14ac:dyDescent="0.35">
      <c r="A172" s="82"/>
      <c r="B172" s="58"/>
      <c r="C172" s="58"/>
      <c r="D172" s="83"/>
      <c r="E172" s="76"/>
      <c r="F172" s="32">
        <f t="shared" si="17"/>
        <v>0</v>
      </c>
      <c r="G172" s="84">
        <v>1</v>
      </c>
      <c r="H172" s="32">
        <f t="shared" si="16"/>
        <v>0</v>
      </c>
      <c r="I172" s="65"/>
      <c r="J172" s="65"/>
      <c r="K172" s="65"/>
      <c r="L172" s="65"/>
      <c r="P172" s="29">
        <f t="shared" si="18"/>
        <v>0</v>
      </c>
      <c r="Q172" s="29">
        <f t="shared" si="19"/>
        <v>0</v>
      </c>
    </row>
    <row r="173" spans="1:17" ht="13.5" customHeight="1" x14ac:dyDescent="0.35">
      <c r="A173" s="82"/>
      <c r="B173" s="58"/>
      <c r="C173" s="58"/>
      <c r="D173" s="83"/>
      <c r="E173" s="76"/>
      <c r="F173" s="32">
        <f t="shared" si="17"/>
        <v>0</v>
      </c>
      <c r="G173" s="84">
        <v>1</v>
      </c>
      <c r="H173" s="32">
        <f t="shared" si="16"/>
        <v>0</v>
      </c>
      <c r="I173" s="65"/>
      <c r="J173" s="65"/>
      <c r="K173" s="65"/>
      <c r="L173" s="65"/>
      <c r="P173" s="29">
        <f t="shared" si="18"/>
        <v>0</v>
      </c>
      <c r="Q173" s="29">
        <f t="shared" si="19"/>
        <v>0</v>
      </c>
    </row>
    <row r="174" spans="1:17" ht="13.5" customHeight="1" x14ac:dyDescent="0.35">
      <c r="A174" s="82"/>
      <c r="B174" s="58"/>
      <c r="C174" s="58"/>
      <c r="D174" s="83"/>
      <c r="E174" s="76"/>
      <c r="F174" s="32">
        <f t="shared" si="17"/>
        <v>0</v>
      </c>
      <c r="G174" s="84">
        <v>1</v>
      </c>
      <c r="H174" s="32">
        <f t="shared" si="16"/>
        <v>0</v>
      </c>
      <c r="I174" s="85"/>
      <c r="J174" s="86"/>
      <c r="K174" s="85"/>
      <c r="L174" s="66"/>
      <c r="P174" s="29">
        <f t="shared" si="18"/>
        <v>0</v>
      </c>
      <c r="Q174" s="29">
        <f t="shared" si="19"/>
        <v>0</v>
      </c>
    </row>
    <row r="175" spans="1:17" ht="13.5" customHeight="1" x14ac:dyDescent="0.35">
      <c r="A175" s="82"/>
      <c r="B175" s="58"/>
      <c r="C175" s="58"/>
      <c r="D175" s="83"/>
      <c r="E175" s="76"/>
      <c r="F175" s="32">
        <f t="shared" si="17"/>
        <v>0</v>
      </c>
      <c r="G175" s="84">
        <v>1</v>
      </c>
      <c r="H175" s="32">
        <f t="shared" si="16"/>
        <v>0</v>
      </c>
      <c r="I175" s="85"/>
      <c r="J175" s="86"/>
      <c r="K175" s="85"/>
      <c r="L175" s="66"/>
      <c r="P175" s="29">
        <f t="shared" si="18"/>
        <v>0</v>
      </c>
      <c r="Q175" s="29">
        <f t="shared" si="19"/>
        <v>0</v>
      </c>
    </row>
    <row r="176" spans="1:17" ht="13.5" customHeight="1" x14ac:dyDescent="0.35">
      <c r="A176" s="82"/>
      <c r="B176" s="58"/>
      <c r="C176" s="58"/>
      <c r="D176" s="83"/>
      <c r="E176" s="76"/>
      <c r="F176" s="32">
        <f t="shared" si="17"/>
        <v>0</v>
      </c>
      <c r="G176" s="84">
        <v>1</v>
      </c>
      <c r="H176" s="32">
        <f t="shared" si="16"/>
        <v>0</v>
      </c>
      <c r="I176" s="85"/>
      <c r="J176" s="86"/>
      <c r="K176" s="85"/>
      <c r="L176" s="66"/>
      <c r="P176" s="29">
        <f t="shared" si="18"/>
        <v>0</v>
      </c>
      <c r="Q176" s="29">
        <f t="shared" si="19"/>
        <v>0</v>
      </c>
    </row>
    <row r="177" spans="1:17" ht="13.5" customHeight="1" x14ac:dyDescent="0.35">
      <c r="A177" s="82"/>
      <c r="B177" s="58"/>
      <c r="C177" s="58"/>
      <c r="D177" s="83"/>
      <c r="E177" s="76"/>
      <c r="F177" s="32">
        <f t="shared" si="17"/>
        <v>0</v>
      </c>
      <c r="G177" s="84">
        <v>1</v>
      </c>
      <c r="H177" s="32">
        <f t="shared" si="16"/>
        <v>0</v>
      </c>
      <c r="I177" s="85"/>
      <c r="J177" s="86"/>
      <c r="K177" s="85"/>
      <c r="L177" s="66"/>
      <c r="P177" s="29">
        <f t="shared" si="18"/>
        <v>0</v>
      </c>
      <c r="Q177" s="29">
        <f t="shared" si="19"/>
        <v>0</v>
      </c>
    </row>
    <row r="178" spans="1:17" ht="13.5" customHeight="1" x14ac:dyDescent="0.35">
      <c r="A178" s="122" t="s">
        <v>45</v>
      </c>
      <c r="B178" s="122"/>
      <c r="C178" s="122"/>
      <c r="D178" s="122"/>
      <c r="E178" s="122"/>
      <c r="F178" s="30">
        <f>SUM(F164:F177)</f>
        <v>0</v>
      </c>
      <c r="G178" s="30" t="s">
        <v>47</v>
      </c>
      <c r="H178" s="30">
        <f>SUM(H164:H177)</f>
        <v>0</v>
      </c>
      <c r="P178" s="29"/>
      <c r="Q178" s="29"/>
    </row>
    <row r="179" spans="1:17" ht="15" customHeight="1" x14ac:dyDescent="0.35">
      <c r="P179" s="29"/>
      <c r="Q179" s="29"/>
    </row>
    <row r="180" spans="1:17" ht="13.5" customHeight="1" x14ac:dyDescent="0.35">
      <c r="A180" s="128" t="s">
        <v>88</v>
      </c>
      <c r="B180" s="129"/>
      <c r="C180" s="129"/>
      <c r="D180" s="129"/>
      <c r="E180" s="129"/>
      <c r="F180" s="129"/>
      <c r="G180" s="129"/>
      <c r="H180" s="129"/>
      <c r="I180" s="87"/>
      <c r="P180" s="29"/>
      <c r="Q180" s="29"/>
    </row>
    <row r="181" spans="1:17" ht="41.25" customHeight="1" x14ac:dyDescent="0.35">
      <c r="A181" s="71" t="s">
        <v>12</v>
      </c>
      <c r="B181" s="72" t="s">
        <v>26</v>
      </c>
      <c r="C181" s="72" t="s">
        <v>16</v>
      </c>
      <c r="D181" s="77" t="s">
        <v>31</v>
      </c>
      <c r="E181" s="77" t="s">
        <v>33</v>
      </c>
      <c r="F181" s="72" t="s">
        <v>79</v>
      </c>
      <c r="G181" s="72" t="s">
        <v>20</v>
      </c>
      <c r="H181" s="78" t="s">
        <v>80</v>
      </c>
      <c r="I181" s="79"/>
      <c r="J181" s="80"/>
      <c r="K181" s="81"/>
      <c r="O181" s="67"/>
      <c r="P181" s="29"/>
      <c r="Q181" s="29"/>
    </row>
    <row r="182" spans="1:17" ht="13.5" customHeight="1" x14ac:dyDescent="0.35">
      <c r="A182" s="57">
        <f t="shared" ref="A182:C195" si="20">A164</f>
        <v>0</v>
      </c>
      <c r="B182" s="88">
        <f t="shared" si="20"/>
        <v>0</v>
      </c>
      <c r="C182" s="88">
        <f t="shared" si="20"/>
        <v>0</v>
      </c>
      <c r="D182" s="89"/>
      <c r="E182" s="90">
        <f>E164</f>
        <v>0</v>
      </c>
      <c r="F182" s="91">
        <f>D182*E182</f>
        <v>0</v>
      </c>
      <c r="G182" s="92">
        <v>1</v>
      </c>
      <c r="H182" s="93">
        <f>ROUND(F182*G182,0)</f>
        <v>0</v>
      </c>
      <c r="I182" s="94"/>
      <c r="O182" s="66">
        <f>IF(Táblázat1074577[[#This Row],[Foglalkoztatás jellege]]=$D$10,F164*13%,IF(Táblázat1074577[[#This Row],[Foglalkoztatás jellege]]=$D$11,E182*2300,IF(Táblázat1074577[[#This Row],[Foglalkoztatás jellege]]=$D$12,F164*11.7%,999999999)))</f>
        <v>999999999</v>
      </c>
      <c r="P182" s="29">
        <f t="shared" si="18"/>
        <v>0</v>
      </c>
      <c r="Q182" s="29">
        <f t="shared" si="19"/>
        <v>0</v>
      </c>
    </row>
    <row r="183" spans="1:17" ht="13.5" customHeight="1" x14ac:dyDescent="0.35">
      <c r="A183" s="57">
        <f t="shared" si="20"/>
        <v>0</v>
      </c>
      <c r="B183" s="88">
        <f t="shared" si="20"/>
        <v>0</v>
      </c>
      <c r="C183" s="88">
        <f t="shared" si="20"/>
        <v>0</v>
      </c>
      <c r="D183" s="89"/>
      <c r="E183" s="90">
        <f>E165</f>
        <v>0</v>
      </c>
      <c r="F183" s="91">
        <f t="shared" ref="F183:F195" si="21">D183*E183</f>
        <v>0</v>
      </c>
      <c r="G183" s="92">
        <v>1</v>
      </c>
      <c r="H183" s="93">
        <f t="shared" ref="H183:H195" si="22">ROUND(F183*G183,0)</f>
        <v>0</v>
      </c>
      <c r="I183" s="94"/>
      <c r="O183" s="66">
        <f>IF(Táblázat1074577[[#This Row],[Foglalkoztatás jellege]]=$D$10,F165*13%,IF(Táblázat1074577[[#This Row],[Foglalkoztatás jellege]]=$D$11,E183*2300,IF(Táblázat1074577[[#This Row],[Foglalkoztatás jellege]]=$D$12,F165*11.7%,999999999)))</f>
        <v>999999999</v>
      </c>
      <c r="P183" s="29">
        <f t="shared" si="18"/>
        <v>0</v>
      </c>
      <c r="Q183" s="29">
        <f t="shared" si="19"/>
        <v>0</v>
      </c>
    </row>
    <row r="184" spans="1:17" ht="13.5" customHeight="1" x14ac:dyDescent="0.35">
      <c r="A184" s="57">
        <f t="shared" si="20"/>
        <v>0</v>
      </c>
      <c r="B184" s="88">
        <f t="shared" si="20"/>
        <v>0</v>
      </c>
      <c r="C184" s="88">
        <f t="shared" si="20"/>
        <v>0</v>
      </c>
      <c r="D184" s="89"/>
      <c r="E184" s="90">
        <f t="shared" ref="E184:E195" si="23">E166</f>
        <v>0</v>
      </c>
      <c r="F184" s="91">
        <f t="shared" si="21"/>
        <v>0</v>
      </c>
      <c r="G184" s="92">
        <v>1</v>
      </c>
      <c r="H184" s="93">
        <f t="shared" si="22"/>
        <v>0</v>
      </c>
      <c r="I184" s="94"/>
      <c r="O184" s="66">
        <f>IF(Táblázat1074577[[#This Row],[Foglalkoztatás jellege]]=$D$10,F166*13%,IF(Táblázat1074577[[#This Row],[Foglalkoztatás jellege]]=$D$11,E184*2300,IF(Táblázat1074577[[#This Row],[Foglalkoztatás jellege]]=$D$12,F166*11.7%,999999999)))</f>
        <v>999999999</v>
      </c>
      <c r="P184" s="29">
        <f t="shared" si="18"/>
        <v>0</v>
      </c>
      <c r="Q184" s="29">
        <f t="shared" si="19"/>
        <v>0</v>
      </c>
    </row>
    <row r="185" spans="1:17" ht="13.5" customHeight="1" x14ac:dyDescent="0.35">
      <c r="A185" s="57">
        <f t="shared" si="20"/>
        <v>0</v>
      </c>
      <c r="B185" s="88">
        <f t="shared" si="20"/>
        <v>0</v>
      </c>
      <c r="C185" s="88">
        <f t="shared" si="20"/>
        <v>0</v>
      </c>
      <c r="D185" s="89"/>
      <c r="E185" s="90">
        <f t="shared" si="23"/>
        <v>0</v>
      </c>
      <c r="F185" s="91">
        <f t="shared" si="21"/>
        <v>0</v>
      </c>
      <c r="G185" s="92">
        <v>1</v>
      </c>
      <c r="H185" s="93">
        <f t="shared" si="22"/>
        <v>0</v>
      </c>
      <c r="I185" s="94"/>
      <c r="O185" s="66">
        <f>IF(Táblázat1074577[[#This Row],[Foglalkoztatás jellege]]=$D$10,F167*13%,IF(Táblázat1074577[[#This Row],[Foglalkoztatás jellege]]=$D$11,E185*2300,IF(Táblázat1074577[[#This Row],[Foglalkoztatás jellege]]=$D$12,F167*11.7%,999999999)))</f>
        <v>999999999</v>
      </c>
      <c r="P185" s="29">
        <f t="shared" si="18"/>
        <v>0</v>
      </c>
      <c r="Q185" s="29">
        <f t="shared" si="19"/>
        <v>0</v>
      </c>
    </row>
    <row r="186" spans="1:17" ht="13.5" customHeight="1" x14ac:dyDescent="0.35">
      <c r="A186" s="57">
        <f t="shared" si="20"/>
        <v>0</v>
      </c>
      <c r="B186" s="88">
        <f t="shared" si="20"/>
        <v>0</v>
      </c>
      <c r="C186" s="88">
        <f t="shared" si="20"/>
        <v>0</v>
      </c>
      <c r="D186" s="89"/>
      <c r="E186" s="90">
        <f t="shared" si="23"/>
        <v>0</v>
      </c>
      <c r="F186" s="91">
        <f t="shared" si="21"/>
        <v>0</v>
      </c>
      <c r="G186" s="92">
        <v>1</v>
      </c>
      <c r="H186" s="93">
        <f t="shared" si="22"/>
        <v>0</v>
      </c>
      <c r="I186" s="94"/>
      <c r="O186" s="66">
        <f>IF(Táblázat1074577[[#This Row],[Foglalkoztatás jellege]]=$D$10,F168*13%,IF(Táblázat1074577[[#This Row],[Foglalkoztatás jellege]]=$D$11,E186*2300,IF(Táblázat1074577[[#This Row],[Foglalkoztatás jellege]]=$D$12,F168*11.7%,999999999)))</f>
        <v>999999999</v>
      </c>
      <c r="P186" s="29">
        <f t="shared" si="18"/>
        <v>0</v>
      </c>
      <c r="Q186" s="29">
        <f t="shared" si="19"/>
        <v>0</v>
      </c>
    </row>
    <row r="187" spans="1:17" ht="13.5" customHeight="1" x14ac:dyDescent="0.35">
      <c r="A187" s="57">
        <f t="shared" si="20"/>
        <v>0</v>
      </c>
      <c r="B187" s="88">
        <f t="shared" si="20"/>
        <v>0</v>
      </c>
      <c r="C187" s="88">
        <f t="shared" si="20"/>
        <v>0</v>
      </c>
      <c r="D187" s="89"/>
      <c r="E187" s="90">
        <f t="shared" si="23"/>
        <v>0</v>
      </c>
      <c r="F187" s="91">
        <f t="shared" si="21"/>
        <v>0</v>
      </c>
      <c r="G187" s="92">
        <v>1</v>
      </c>
      <c r="H187" s="93">
        <f t="shared" si="22"/>
        <v>0</v>
      </c>
      <c r="I187" s="94"/>
      <c r="O187" s="66">
        <f>IF(Táblázat1074577[[#This Row],[Foglalkoztatás jellege]]=$D$10,F169*13%,IF(Táblázat1074577[[#This Row],[Foglalkoztatás jellege]]=$D$11,E187*2300,IF(Táblázat1074577[[#This Row],[Foglalkoztatás jellege]]=$D$12,F169*11.7%,999999999)))</f>
        <v>999999999</v>
      </c>
      <c r="P187" s="29">
        <f t="shared" si="18"/>
        <v>0</v>
      </c>
      <c r="Q187" s="29">
        <f t="shared" si="19"/>
        <v>0</v>
      </c>
    </row>
    <row r="188" spans="1:17" ht="13.5" customHeight="1" x14ac:dyDescent="0.35">
      <c r="A188" s="57">
        <f t="shared" si="20"/>
        <v>0</v>
      </c>
      <c r="B188" s="88">
        <f t="shared" si="20"/>
        <v>0</v>
      </c>
      <c r="C188" s="88">
        <f t="shared" si="20"/>
        <v>0</v>
      </c>
      <c r="D188" s="89"/>
      <c r="E188" s="90">
        <f t="shared" si="23"/>
        <v>0</v>
      </c>
      <c r="F188" s="91">
        <f t="shared" si="21"/>
        <v>0</v>
      </c>
      <c r="G188" s="92">
        <v>1</v>
      </c>
      <c r="H188" s="93">
        <f t="shared" si="22"/>
        <v>0</v>
      </c>
      <c r="I188" s="94"/>
      <c r="O188" s="66">
        <f>IF(Táblázat1074577[[#This Row],[Foglalkoztatás jellege]]=$D$10,F170*13%,IF(Táblázat1074577[[#This Row],[Foglalkoztatás jellege]]=$D$11,E188*2300,IF(Táblázat1074577[[#This Row],[Foglalkoztatás jellege]]=$D$12,F170*11.7%,999999999)))</f>
        <v>999999999</v>
      </c>
      <c r="P188" s="29">
        <f t="shared" si="18"/>
        <v>0</v>
      </c>
      <c r="Q188" s="29">
        <f t="shared" si="19"/>
        <v>0</v>
      </c>
    </row>
    <row r="189" spans="1:17" ht="13.5" customHeight="1" x14ac:dyDescent="0.35">
      <c r="A189" s="57">
        <f t="shared" si="20"/>
        <v>0</v>
      </c>
      <c r="B189" s="88">
        <f t="shared" si="20"/>
        <v>0</v>
      </c>
      <c r="C189" s="88">
        <f t="shared" si="20"/>
        <v>0</v>
      </c>
      <c r="D189" s="89"/>
      <c r="E189" s="90">
        <f t="shared" si="23"/>
        <v>0</v>
      </c>
      <c r="F189" s="91">
        <f>D189*E189</f>
        <v>0</v>
      </c>
      <c r="G189" s="92">
        <v>1</v>
      </c>
      <c r="H189" s="93">
        <f t="shared" si="22"/>
        <v>0</v>
      </c>
      <c r="I189" s="94"/>
      <c r="O189" s="66">
        <f>IF(Táblázat1074577[[#This Row],[Foglalkoztatás jellege]]=$D$10,F171*13%,IF(Táblázat1074577[[#This Row],[Foglalkoztatás jellege]]=$D$11,E189*2300,IF(Táblázat1074577[[#This Row],[Foglalkoztatás jellege]]=$D$12,F171*11.7%,999999999)))</f>
        <v>999999999</v>
      </c>
      <c r="P189" s="29">
        <f t="shared" si="18"/>
        <v>0</v>
      </c>
      <c r="Q189" s="29">
        <f t="shared" si="19"/>
        <v>0</v>
      </c>
    </row>
    <row r="190" spans="1:17" ht="13.5" customHeight="1" x14ac:dyDescent="0.35">
      <c r="A190" s="57">
        <f t="shared" si="20"/>
        <v>0</v>
      </c>
      <c r="B190" s="88">
        <f t="shared" si="20"/>
        <v>0</v>
      </c>
      <c r="C190" s="88">
        <f t="shared" si="20"/>
        <v>0</v>
      </c>
      <c r="D190" s="89"/>
      <c r="E190" s="90">
        <f t="shared" si="23"/>
        <v>0</v>
      </c>
      <c r="F190" s="91">
        <f t="shared" si="21"/>
        <v>0</v>
      </c>
      <c r="G190" s="92">
        <v>1</v>
      </c>
      <c r="H190" s="93">
        <f t="shared" si="22"/>
        <v>0</v>
      </c>
      <c r="I190" s="94"/>
      <c r="O190" s="66">
        <f>IF(Táblázat1074577[[#This Row],[Foglalkoztatás jellege]]=$D$10,F172*13%,IF(Táblázat1074577[[#This Row],[Foglalkoztatás jellege]]=$D$11,E190*2300,IF(Táblázat1074577[[#This Row],[Foglalkoztatás jellege]]=$D$12,F172*11.7%,999999999)))</f>
        <v>999999999</v>
      </c>
      <c r="P190" s="29">
        <f t="shared" si="18"/>
        <v>0</v>
      </c>
      <c r="Q190" s="29">
        <f t="shared" si="19"/>
        <v>0</v>
      </c>
    </row>
    <row r="191" spans="1:17" ht="13.5" customHeight="1" x14ac:dyDescent="0.35">
      <c r="A191" s="57">
        <f t="shared" si="20"/>
        <v>0</v>
      </c>
      <c r="B191" s="88">
        <f t="shared" si="20"/>
        <v>0</v>
      </c>
      <c r="C191" s="88">
        <f t="shared" si="20"/>
        <v>0</v>
      </c>
      <c r="D191" s="89"/>
      <c r="E191" s="90">
        <f t="shared" si="23"/>
        <v>0</v>
      </c>
      <c r="F191" s="91">
        <f t="shared" si="21"/>
        <v>0</v>
      </c>
      <c r="G191" s="92">
        <v>1</v>
      </c>
      <c r="H191" s="93">
        <f>ROUND(F191*G191,0)</f>
        <v>0</v>
      </c>
      <c r="I191" s="94"/>
      <c r="O191" s="66">
        <f>IF(Táblázat1074577[[#This Row],[Foglalkoztatás jellege]]=$D$10,F173*13%,IF(Táblázat1074577[[#This Row],[Foglalkoztatás jellege]]=$D$11,E191*2300,IF(Táblázat1074577[[#This Row],[Foglalkoztatás jellege]]=$D$12,F173*11.7%,999999999)))</f>
        <v>999999999</v>
      </c>
      <c r="P191" s="29">
        <f t="shared" si="18"/>
        <v>0</v>
      </c>
      <c r="Q191" s="29">
        <f t="shared" si="19"/>
        <v>0</v>
      </c>
    </row>
    <row r="192" spans="1:17" ht="13.5" customHeight="1" x14ac:dyDescent="0.35">
      <c r="A192" s="57">
        <f t="shared" si="20"/>
        <v>0</v>
      </c>
      <c r="B192" s="88">
        <f t="shared" si="20"/>
        <v>0</v>
      </c>
      <c r="C192" s="88">
        <f t="shared" si="20"/>
        <v>0</v>
      </c>
      <c r="D192" s="89"/>
      <c r="E192" s="90">
        <f t="shared" si="23"/>
        <v>0</v>
      </c>
      <c r="F192" s="91">
        <f t="shared" si="21"/>
        <v>0</v>
      </c>
      <c r="G192" s="92">
        <v>1</v>
      </c>
      <c r="H192" s="93">
        <f t="shared" si="22"/>
        <v>0</v>
      </c>
      <c r="I192" s="94"/>
      <c r="O192" s="66">
        <f>IF(Táblázat1074577[[#This Row],[Foglalkoztatás jellege]]=$D$10,F174*13%,IF(Táblázat1074577[[#This Row],[Foglalkoztatás jellege]]=$D$11,E192*2300,IF(Táblázat1074577[[#This Row],[Foglalkoztatás jellege]]=$D$12,F174*11.7%,999999999)))</f>
        <v>999999999</v>
      </c>
      <c r="P192" s="29">
        <f t="shared" si="18"/>
        <v>0</v>
      </c>
      <c r="Q192" s="29">
        <f t="shared" si="19"/>
        <v>0</v>
      </c>
    </row>
    <row r="193" spans="1:17" ht="13.5" customHeight="1" x14ac:dyDescent="0.35">
      <c r="A193" s="57">
        <f t="shared" si="20"/>
        <v>0</v>
      </c>
      <c r="B193" s="88">
        <f t="shared" si="20"/>
        <v>0</v>
      </c>
      <c r="C193" s="88">
        <f t="shared" si="20"/>
        <v>0</v>
      </c>
      <c r="D193" s="89"/>
      <c r="E193" s="90">
        <f t="shared" si="23"/>
        <v>0</v>
      </c>
      <c r="F193" s="91">
        <f t="shared" si="21"/>
        <v>0</v>
      </c>
      <c r="G193" s="92">
        <v>1</v>
      </c>
      <c r="H193" s="93">
        <f t="shared" si="22"/>
        <v>0</v>
      </c>
      <c r="I193" s="94"/>
      <c r="O193" s="66">
        <f>IF(Táblázat1074577[[#This Row],[Foglalkoztatás jellege]]=$D$10,F175*13%,IF(Táblázat1074577[[#This Row],[Foglalkoztatás jellege]]=$D$11,E193*2300,IF(Táblázat1074577[[#This Row],[Foglalkoztatás jellege]]=$D$12,F175*11.7%,999999999)))</f>
        <v>999999999</v>
      </c>
      <c r="P193" s="29">
        <f t="shared" si="18"/>
        <v>0</v>
      </c>
      <c r="Q193" s="29">
        <f t="shared" si="19"/>
        <v>0</v>
      </c>
    </row>
    <row r="194" spans="1:17" ht="13.5" customHeight="1" x14ac:dyDescent="0.35">
      <c r="A194" s="57">
        <f t="shared" si="20"/>
        <v>0</v>
      </c>
      <c r="B194" s="88">
        <f>B174</f>
        <v>0</v>
      </c>
      <c r="C194" s="88">
        <f>C174</f>
        <v>0</v>
      </c>
      <c r="D194" s="89"/>
      <c r="E194" s="90">
        <f t="shared" si="23"/>
        <v>0</v>
      </c>
      <c r="F194" s="91">
        <f t="shared" si="21"/>
        <v>0</v>
      </c>
      <c r="G194" s="92">
        <v>1</v>
      </c>
      <c r="H194" s="93">
        <f t="shared" si="22"/>
        <v>0</v>
      </c>
      <c r="I194" s="94"/>
      <c r="O194" s="66">
        <f>IF(Táblázat1074577[[#This Row],[Foglalkoztatás jellege]]=$D$10,F174*13%,IF(Táblázat1074577[[#This Row],[Foglalkoztatás jellege]]=$D$11,E194*2300,IF(Táblázat1074577[[#This Row],[Foglalkoztatás jellege]]=$D$12,F174*11.7%,999999999)))</f>
        <v>999999999</v>
      </c>
      <c r="P194" s="29">
        <f t="shared" si="18"/>
        <v>0</v>
      </c>
      <c r="Q194" s="29">
        <f t="shared" si="19"/>
        <v>0</v>
      </c>
    </row>
    <row r="195" spans="1:17" ht="13.5" customHeight="1" x14ac:dyDescent="0.35">
      <c r="A195" s="57">
        <f t="shared" si="20"/>
        <v>0</v>
      </c>
      <c r="B195" s="88">
        <f t="shared" si="20"/>
        <v>0</v>
      </c>
      <c r="C195" s="88">
        <f t="shared" si="20"/>
        <v>0</v>
      </c>
      <c r="D195" s="89"/>
      <c r="E195" s="90">
        <f t="shared" si="23"/>
        <v>0</v>
      </c>
      <c r="F195" s="91">
        <f t="shared" si="21"/>
        <v>0</v>
      </c>
      <c r="G195" s="92">
        <v>1</v>
      </c>
      <c r="H195" s="93">
        <f t="shared" si="22"/>
        <v>0</v>
      </c>
      <c r="I195" s="94"/>
      <c r="O195" s="66">
        <f>IF(Táblázat1074577[[#This Row],[Foglalkoztatás jellege]]=$D$10,F177*13%,IF(Táblázat1074577[[#This Row],[Foglalkoztatás jellege]]=$D$11,E195*2300,IF(Táblázat1074577[[#This Row],[Foglalkoztatás jellege]]=$D$12,F177*11.7%,999999999)))</f>
        <v>999999999</v>
      </c>
      <c r="P195" s="29">
        <f t="shared" si="18"/>
        <v>0</v>
      </c>
      <c r="Q195" s="29">
        <f t="shared" si="19"/>
        <v>0</v>
      </c>
    </row>
    <row r="196" spans="1:17" ht="13.5" customHeight="1" x14ac:dyDescent="0.35">
      <c r="A196" s="116" t="s">
        <v>45</v>
      </c>
      <c r="B196" s="117"/>
      <c r="C196" s="117"/>
      <c r="D196" s="117"/>
      <c r="E196" s="121"/>
      <c r="F196" s="30">
        <f>SUM(F182:F195)</f>
        <v>0</v>
      </c>
      <c r="G196" s="30" t="s">
        <v>47</v>
      </c>
      <c r="H196" s="31">
        <f>SUM(H182:H195)</f>
        <v>0</v>
      </c>
      <c r="I196" s="94"/>
      <c r="O196" s="66"/>
      <c r="P196" s="29"/>
      <c r="Q196" s="29"/>
    </row>
    <row r="197" spans="1:17" ht="13.5" customHeight="1" x14ac:dyDescent="0.35">
      <c r="A197" s="65"/>
      <c r="B197" s="65"/>
      <c r="C197" s="65"/>
      <c r="D197" s="65"/>
      <c r="E197" s="3"/>
      <c r="F197" s="3"/>
      <c r="G197" s="95"/>
      <c r="H197" s="95"/>
      <c r="I197" s="95"/>
      <c r="O197" s="96"/>
      <c r="P197" s="29"/>
      <c r="Q197" s="29"/>
    </row>
    <row r="198" spans="1:17" ht="13.5" customHeight="1" x14ac:dyDescent="0.35">
      <c r="A198" s="65"/>
      <c r="B198" s="65"/>
      <c r="C198" s="65"/>
      <c r="D198" s="65"/>
      <c r="E198" s="3"/>
      <c r="F198" s="3"/>
      <c r="G198" s="95"/>
      <c r="H198" s="95"/>
      <c r="I198" s="95"/>
      <c r="P198" s="29"/>
      <c r="Q198" s="29"/>
    </row>
    <row r="199" spans="1:17" ht="13.5" customHeight="1" x14ac:dyDescent="0.35">
      <c r="A199" s="65"/>
      <c r="B199" s="65"/>
      <c r="C199" s="65"/>
      <c r="D199" s="65"/>
      <c r="E199" s="3"/>
      <c r="F199" s="3"/>
      <c r="G199" s="95"/>
      <c r="H199" s="95"/>
      <c r="I199" s="95"/>
      <c r="P199" s="29"/>
      <c r="Q199" s="29"/>
    </row>
    <row r="200" spans="1:17" ht="13.5" customHeight="1" x14ac:dyDescent="0.35">
      <c r="P200" s="29"/>
      <c r="Q200" s="29"/>
    </row>
    <row r="201" spans="1:17" ht="13.5" customHeight="1" x14ac:dyDescent="0.35">
      <c r="A201" s="97" t="s">
        <v>60</v>
      </c>
      <c r="P201" s="29"/>
      <c r="Q201" s="29"/>
    </row>
    <row r="202" spans="1:17" ht="13.5" customHeight="1" x14ac:dyDescent="0.35">
      <c r="P202" s="29"/>
      <c r="Q202" s="29"/>
    </row>
    <row r="203" spans="1:17" ht="13.5" customHeight="1" x14ac:dyDescent="0.35">
      <c r="B203" s="98"/>
      <c r="P203" s="29"/>
      <c r="Q203" s="29"/>
    </row>
    <row r="204" spans="1:17" ht="13.5" customHeight="1" x14ac:dyDescent="0.35">
      <c r="B204" s="41" t="s">
        <v>89</v>
      </c>
      <c r="P204" s="29"/>
      <c r="Q204" s="29"/>
    </row>
    <row r="205" spans="1:17" ht="15" customHeight="1" x14ac:dyDescent="0.35"/>
    <row r="206" spans="1:17" ht="15" customHeight="1" x14ac:dyDescent="0.35"/>
  </sheetData>
  <sheetProtection algorithmName="SHA-512" hashValue="XkVqM5A1aq92alSLJh/YX94+NfeG4wNenkU3uv71O/eA83NyY4vuXfYkMzjkPr2nwmfCk2Gig1708v+GFuiPeg==" saltValue="sL1Rcu9hqRVUEDTM3OCwvw==" spinCount="100000" sheet="1" objects="1" scenarios="1"/>
  <protectedRanges>
    <protectedRange sqref="H49:J49 J48 I50:J51 H25:I25 I26:I27 H26:H44 H50:H118 H124:I158" name="Tartomány1_4"/>
  </protectedRanges>
  <mergeCells count="14">
    <mergeCell ref="A180:H180"/>
    <mergeCell ref="A196:E196"/>
    <mergeCell ref="F15:G15"/>
    <mergeCell ref="F16:G16"/>
    <mergeCell ref="A47:I47"/>
    <mergeCell ref="A119:E119"/>
    <mergeCell ref="A159:E159"/>
    <mergeCell ref="A162:H162"/>
    <mergeCell ref="A122:I122"/>
    <mergeCell ref="A1:C1"/>
    <mergeCell ref="A9:C9"/>
    <mergeCell ref="A23:I23"/>
    <mergeCell ref="A45:E45"/>
    <mergeCell ref="A178:E178"/>
  </mergeCells>
  <dataValidations count="6">
    <dataValidation type="list" allowBlank="1" showInputMessage="1" showErrorMessage="1" sqref="B7" xr:uid="{91C03D5F-7CF8-4EEC-8F06-1ADDF7579E9E}">
      <formula1>$C$10:$C$11</formula1>
    </dataValidation>
    <dataValidation type="list" allowBlank="1" showErrorMessage="1" sqref="C25:C44 C49:C118 C124:C158 C164:C177" xr:uid="{414FBECE-EE4F-4399-BE76-E4EE13B720A7}">
      <formula1>$B$10:$B$11</formula1>
    </dataValidation>
    <dataValidation allowBlank="1" showErrorMessage="1" sqref="A16:A20" xr:uid="{A4144582-A7A0-437B-BFC2-D975F4A5F509}"/>
    <dataValidation type="list" allowBlank="1" showErrorMessage="1" sqref="B124:B158 B49:B118 B25:B44" xr:uid="{45E2C299-D57D-4479-A675-5E6043243BDC}">
      <formula1>$A$10:$A$11</formula1>
    </dataValidation>
    <dataValidation type="list" allowBlank="1" showErrorMessage="1" sqref="B164:B177" xr:uid="{30754527-5CBF-4F1F-9C9F-E5040BD9A229}">
      <formula1>$D$10:$D$13</formula1>
    </dataValidation>
    <dataValidation allowBlank="1" showInputMessage="1" showErrorMessage="1" sqref="D6" xr:uid="{9AF5081C-0BCF-4FA5-A21F-0B94B1187ED7}"/>
  </dataValidations>
  <pageMargins left="0.7" right="0.7" top="0.75" bottom="0.75" header="0.3" footer="0.3"/>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9FA44-34B3-43AB-B705-5E86EB47C69B}">
  <dimension ref="A1:Q206"/>
  <sheetViews>
    <sheetView zoomScale="55" zoomScaleNormal="55" workbookViewId="0">
      <selection activeCell="A49" sqref="A49"/>
    </sheetView>
  </sheetViews>
  <sheetFormatPr defaultColWidth="14.453125" defaultRowHeight="14.5" x14ac:dyDescent="0.35"/>
  <cols>
    <col min="1" max="1" width="37.453125" style="2" customWidth="1"/>
    <col min="2" max="2" width="52" style="2" customWidth="1"/>
    <col min="3" max="3" width="29.54296875" style="2" customWidth="1"/>
    <col min="4" max="4" width="44.7265625" style="2" customWidth="1"/>
    <col min="5" max="5" width="30.26953125" style="2" customWidth="1"/>
    <col min="6" max="6" width="27.26953125" style="2" customWidth="1"/>
    <col min="7" max="7" width="21.81640625" style="2" customWidth="1"/>
    <col min="8" max="8" width="24.54296875" style="2" customWidth="1"/>
    <col min="9" max="9" width="36.1796875" style="2" customWidth="1"/>
    <col min="10" max="10" width="18.81640625" style="2" bestFit="1" customWidth="1"/>
    <col min="11" max="11" width="24.54296875" style="2" bestFit="1" customWidth="1"/>
    <col min="12" max="12" width="23.1796875" style="2" bestFit="1" customWidth="1"/>
    <col min="13" max="13" width="26.453125" style="2" customWidth="1"/>
    <col min="14" max="14" width="35" style="2" customWidth="1"/>
    <col min="15" max="17" width="35" style="2" hidden="1" customWidth="1"/>
    <col min="18" max="26" width="35" style="2" customWidth="1"/>
    <col min="27" max="16384" width="14.453125" style="2"/>
  </cols>
  <sheetData>
    <row r="1" spans="1:17" ht="13.5" customHeight="1" x14ac:dyDescent="0.35">
      <c r="A1" s="118" t="s">
        <v>62</v>
      </c>
      <c r="B1" s="119"/>
      <c r="C1" s="119"/>
      <c r="D1" s="33"/>
      <c r="E1" s="33"/>
      <c r="F1" s="33"/>
      <c r="G1" s="33"/>
      <c r="H1" s="33"/>
      <c r="I1" s="33"/>
      <c r="J1" s="33"/>
    </row>
    <row r="2" spans="1:17" ht="13.5" customHeight="1" x14ac:dyDescent="0.35">
      <c r="A2" s="33"/>
      <c r="B2" s="33"/>
      <c r="C2" s="33"/>
      <c r="D2" s="33"/>
      <c r="E2" s="33"/>
      <c r="F2" s="33"/>
      <c r="G2" s="33"/>
      <c r="H2" s="33"/>
      <c r="I2" s="33"/>
      <c r="J2" s="33"/>
    </row>
    <row r="3" spans="1:17" ht="13.5" customHeight="1" x14ac:dyDescent="0.35">
      <c r="A3" s="34" t="s">
        <v>90</v>
      </c>
      <c r="B3" s="35"/>
    </row>
    <row r="4" spans="1:17" ht="13.5" customHeight="1" x14ac:dyDescent="0.35">
      <c r="A4" s="34" t="s">
        <v>48</v>
      </c>
      <c r="B4" s="35"/>
      <c r="P4" s="29"/>
      <c r="Q4" s="29"/>
    </row>
    <row r="5" spans="1:17" ht="13.5" customHeight="1" x14ac:dyDescent="0.35">
      <c r="A5" s="34" t="s">
        <v>64</v>
      </c>
      <c r="B5" s="36" t="s">
        <v>65</v>
      </c>
      <c r="P5" s="29"/>
      <c r="Q5" s="29"/>
    </row>
    <row r="6" spans="1:17" ht="13.5" customHeight="1" x14ac:dyDescent="0.35">
      <c r="A6" s="34" t="s">
        <v>7</v>
      </c>
      <c r="B6" s="37">
        <f>D21</f>
        <v>0</v>
      </c>
      <c r="P6" s="29"/>
      <c r="Q6" s="29"/>
    </row>
    <row r="7" spans="1:17" ht="13.5" customHeight="1" x14ac:dyDescent="0.35">
      <c r="A7" s="34" t="s">
        <v>9</v>
      </c>
      <c r="B7" s="38" t="s">
        <v>66</v>
      </c>
      <c r="P7" s="29"/>
      <c r="Q7" s="29"/>
    </row>
    <row r="8" spans="1:17" ht="13.5" customHeight="1" x14ac:dyDescent="0.35">
      <c r="A8" s="39"/>
      <c r="B8" s="33"/>
      <c r="F8" s="40"/>
      <c r="P8" s="29"/>
      <c r="Q8" s="29"/>
    </row>
    <row r="9" spans="1:17" ht="13.5" hidden="1" customHeight="1" x14ac:dyDescent="0.35">
      <c r="A9" s="120" t="s">
        <v>67</v>
      </c>
      <c r="B9" s="120"/>
      <c r="C9" s="120"/>
      <c r="P9" s="29"/>
      <c r="Q9" s="29"/>
    </row>
    <row r="10" spans="1:17" ht="13.5" hidden="1" customHeight="1" x14ac:dyDescent="0.35">
      <c r="A10" s="2" t="s">
        <v>68</v>
      </c>
      <c r="B10" s="2" t="s">
        <v>69</v>
      </c>
      <c r="C10" s="2" t="s">
        <v>70</v>
      </c>
      <c r="D10" s="2" t="s">
        <v>71</v>
      </c>
      <c r="P10" s="29"/>
      <c r="Q10" s="29"/>
    </row>
    <row r="11" spans="1:17" ht="13.5" hidden="1" customHeight="1" x14ac:dyDescent="0.35">
      <c r="A11" s="2" t="s">
        <v>72</v>
      </c>
      <c r="B11" s="2" t="s">
        <v>73</v>
      </c>
      <c r="C11" s="2" t="s">
        <v>66</v>
      </c>
      <c r="D11" s="2" t="s">
        <v>74</v>
      </c>
      <c r="P11" s="29"/>
      <c r="Q11" s="29"/>
    </row>
    <row r="12" spans="1:17" ht="13.5" hidden="1" customHeight="1" x14ac:dyDescent="0.35">
      <c r="D12" s="2" t="s">
        <v>75</v>
      </c>
      <c r="P12" s="29"/>
      <c r="Q12" s="29"/>
    </row>
    <row r="13" spans="1:17" ht="13.5" hidden="1" customHeight="1" x14ac:dyDescent="0.35">
      <c r="D13" s="2" t="s">
        <v>76</v>
      </c>
      <c r="P13" s="29"/>
      <c r="Q13" s="29"/>
    </row>
    <row r="14" spans="1:17" ht="13.5" hidden="1" customHeight="1" x14ac:dyDescent="0.35">
      <c r="P14" s="29"/>
      <c r="Q14" s="29"/>
    </row>
    <row r="15" spans="1:17" ht="13.5" customHeight="1" x14ac:dyDescent="0.35">
      <c r="A15" s="42" t="s">
        <v>77</v>
      </c>
      <c r="B15" s="42" t="s">
        <v>78</v>
      </c>
      <c r="C15" s="42" t="s">
        <v>79</v>
      </c>
      <c r="D15" s="42" t="s">
        <v>80</v>
      </c>
      <c r="F15" s="123" t="s">
        <v>91</v>
      </c>
      <c r="G15" s="123"/>
      <c r="H15" s="43">
        <f>SUM(P:P)</f>
        <v>0</v>
      </c>
      <c r="L15" s="3"/>
      <c r="M15" s="3"/>
      <c r="P15" s="29"/>
      <c r="Q15" s="29"/>
    </row>
    <row r="16" spans="1:17" ht="13.5" customHeight="1" x14ac:dyDescent="0.35">
      <c r="A16" s="44" t="s">
        <v>65</v>
      </c>
      <c r="B16" s="44" t="s">
        <v>93</v>
      </c>
      <c r="C16" s="43">
        <f>F45</f>
        <v>0</v>
      </c>
      <c r="D16" s="43">
        <f>H45</f>
        <v>0</v>
      </c>
      <c r="F16" s="123" t="s">
        <v>92</v>
      </c>
      <c r="G16" s="123"/>
      <c r="H16" s="43">
        <f>SUM(Q:Q)</f>
        <v>0</v>
      </c>
      <c r="L16" s="3"/>
      <c r="M16" s="3"/>
      <c r="P16" s="29"/>
      <c r="Q16" s="29"/>
    </row>
    <row r="17" spans="1:17" ht="13.5" customHeight="1" x14ac:dyDescent="0.35">
      <c r="A17" s="44" t="s">
        <v>65</v>
      </c>
      <c r="B17" s="44" t="s">
        <v>81</v>
      </c>
      <c r="C17" s="43">
        <f>F119</f>
        <v>0</v>
      </c>
      <c r="D17" s="43">
        <f>H119</f>
        <v>0</v>
      </c>
      <c r="H17" s="3"/>
      <c r="L17" s="3"/>
      <c r="M17" s="3"/>
      <c r="P17" s="29"/>
      <c r="Q17" s="29"/>
    </row>
    <row r="18" spans="1:17" ht="13.5" customHeight="1" x14ac:dyDescent="0.35">
      <c r="A18" s="44" t="s">
        <v>65</v>
      </c>
      <c r="B18" s="44" t="s">
        <v>82</v>
      </c>
      <c r="C18" s="43">
        <f>F159</f>
        <v>0</v>
      </c>
      <c r="D18" s="43">
        <f>H159</f>
        <v>0</v>
      </c>
      <c r="H18" s="3"/>
      <c r="I18" s="3"/>
      <c r="J18" s="3"/>
      <c r="K18" s="3"/>
      <c r="L18" s="3"/>
      <c r="M18" s="3"/>
      <c r="P18" s="29"/>
      <c r="Q18" s="29"/>
    </row>
    <row r="19" spans="1:17" ht="13.5" customHeight="1" x14ac:dyDescent="0.35">
      <c r="A19" s="44" t="s">
        <v>65</v>
      </c>
      <c r="B19" s="44" t="s">
        <v>83</v>
      </c>
      <c r="C19" s="43">
        <f>F178</f>
        <v>0</v>
      </c>
      <c r="D19" s="43">
        <f>H178</f>
        <v>0</v>
      </c>
      <c r="H19" s="3"/>
      <c r="I19" s="3"/>
      <c r="J19" s="3"/>
      <c r="K19" s="3"/>
      <c r="L19" s="3"/>
      <c r="M19" s="3"/>
      <c r="P19" s="29"/>
      <c r="Q19" s="29"/>
    </row>
    <row r="20" spans="1:17" ht="13.5" customHeight="1" x14ac:dyDescent="0.35">
      <c r="A20" s="44" t="s">
        <v>65</v>
      </c>
      <c r="B20" s="44" t="s">
        <v>84</v>
      </c>
      <c r="C20" s="43">
        <f>F196</f>
        <v>0</v>
      </c>
      <c r="D20" s="43">
        <f>H196</f>
        <v>0</v>
      </c>
      <c r="H20" s="3"/>
      <c r="I20" s="3"/>
      <c r="J20" s="3"/>
      <c r="K20" s="3"/>
      <c r="L20" s="3"/>
      <c r="M20" s="3"/>
      <c r="P20" s="29"/>
      <c r="Q20" s="29"/>
    </row>
    <row r="21" spans="1:17" ht="13.5" customHeight="1" x14ac:dyDescent="0.35">
      <c r="A21" s="45" t="s">
        <v>45</v>
      </c>
      <c r="B21" s="46"/>
      <c r="C21" s="43">
        <f>SUM(C16:C20)</f>
        <v>0</v>
      </c>
      <c r="D21" s="43">
        <f>SUM(D16:D20)</f>
        <v>0</v>
      </c>
      <c r="H21" s="3"/>
      <c r="I21" s="3"/>
      <c r="P21" s="29"/>
      <c r="Q21" s="29"/>
    </row>
    <row r="22" spans="1:17" ht="13.5" customHeight="1" x14ac:dyDescent="0.35">
      <c r="A22" s="47"/>
      <c r="B22" s="47"/>
      <c r="C22" s="48"/>
      <c r="D22" s="48"/>
      <c r="E22" s="48"/>
      <c r="F22" s="48"/>
      <c r="G22" s="48"/>
      <c r="H22" s="3"/>
      <c r="I22" s="3"/>
      <c r="P22" s="29"/>
      <c r="Q22" s="29"/>
    </row>
    <row r="23" spans="1:17" ht="13.5" customHeight="1" x14ac:dyDescent="0.35">
      <c r="A23" s="124" t="s">
        <v>100</v>
      </c>
      <c r="B23" s="124"/>
      <c r="C23" s="124"/>
      <c r="D23" s="124"/>
      <c r="E23" s="124"/>
      <c r="F23" s="124"/>
      <c r="G23" s="124"/>
      <c r="H23" s="124"/>
      <c r="I23" s="124"/>
      <c r="P23" s="29"/>
      <c r="Q23" s="29"/>
    </row>
    <row r="24" spans="1:17" ht="13.5" customHeight="1" x14ac:dyDescent="0.35">
      <c r="A24" s="49" t="s">
        <v>12</v>
      </c>
      <c r="B24" s="49" t="s">
        <v>14</v>
      </c>
      <c r="C24" s="49" t="s">
        <v>16</v>
      </c>
      <c r="D24" s="49" t="str">
        <f>IF(B7=C11,"Bruttó egységár",IF(B7=C10,"Nettó egységár","Kérjük adja meg az Áfa levonási jogot a B7 cellában"))</f>
        <v>Bruttó egységár</v>
      </c>
      <c r="E24" s="49" t="s">
        <v>18</v>
      </c>
      <c r="F24" s="49" t="str">
        <f>IF(B7=C11,"Bruttó ár",IF(B7=C10,"Nettó ár","Kérjük adja meg az Áfa levonási jogot a B7 cellában"))</f>
        <v>Bruttó ár</v>
      </c>
      <c r="G24" s="49" t="s">
        <v>20</v>
      </c>
      <c r="H24" s="49" t="s">
        <v>80</v>
      </c>
      <c r="I24" s="49" t="s">
        <v>22</v>
      </c>
      <c r="P24" s="29"/>
      <c r="Q24" s="29"/>
    </row>
    <row r="25" spans="1:17" ht="13.5" customHeight="1" x14ac:dyDescent="0.35">
      <c r="A25" s="50"/>
      <c r="B25" s="51"/>
      <c r="C25" s="51"/>
      <c r="D25" s="52"/>
      <c r="E25" s="73"/>
      <c r="F25" s="53">
        <f>D25*E25</f>
        <v>0</v>
      </c>
      <c r="G25" s="54">
        <v>1</v>
      </c>
      <c r="H25" s="55">
        <f>ROUND(F25*G25,0)</f>
        <v>0</v>
      </c>
      <c r="I25" s="56"/>
      <c r="P25" s="29">
        <f t="shared" ref="P25:P44" si="0">IF(C25=$B$10,H25,0)</f>
        <v>0</v>
      </c>
      <c r="Q25" s="29">
        <f t="shared" ref="Q25:Q44" si="1">IF(C25=$B$11,H25,0)</f>
        <v>0</v>
      </c>
    </row>
    <row r="26" spans="1:17" ht="13.5" customHeight="1" x14ac:dyDescent="0.35">
      <c r="A26" s="57"/>
      <c r="B26" s="58"/>
      <c r="C26" s="58"/>
      <c r="D26" s="59"/>
      <c r="E26" s="76"/>
      <c r="F26" s="53">
        <f t="shared" ref="F26:F44" si="2">D26*E26</f>
        <v>0</v>
      </c>
      <c r="G26" s="54">
        <v>1</v>
      </c>
      <c r="H26" s="55">
        <f t="shared" ref="H26:H44" si="3">ROUND(F26*G26,0)</f>
        <v>0</v>
      </c>
      <c r="I26" s="56"/>
      <c r="P26" s="29">
        <f t="shared" si="0"/>
        <v>0</v>
      </c>
      <c r="Q26" s="29">
        <f t="shared" si="1"/>
        <v>0</v>
      </c>
    </row>
    <row r="27" spans="1:17" ht="13.5" customHeight="1" x14ac:dyDescent="0.35">
      <c r="A27" s="57"/>
      <c r="B27" s="58"/>
      <c r="C27" s="58"/>
      <c r="D27" s="59"/>
      <c r="E27" s="76"/>
      <c r="F27" s="53">
        <f t="shared" si="2"/>
        <v>0</v>
      </c>
      <c r="G27" s="54">
        <v>1</v>
      </c>
      <c r="H27" s="55">
        <f t="shared" si="3"/>
        <v>0</v>
      </c>
      <c r="I27" s="56"/>
      <c r="P27" s="29">
        <f t="shared" si="0"/>
        <v>0</v>
      </c>
      <c r="Q27" s="29">
        <f t="shared" si="1"/>
        <v>0</v>
      </c>
    </row>
    <row r="28" spans="1:17" ht="13.5" customHeight="1" x14ac:dyDescent="0.35">
      <c r="A28" s="57"/>
      <c r="B28" s="58"/>
      <c r="C28" s="58"/>
      <c r="D28" s="59"/>
      <c r="E28" s="76"/>
      <c r="F28" s="53">
        <f t="shared" si="2"/>
        <v>0</v>
      </c>
      <c r="G28" s="54">
        <v>1</v>
      </c>
      <c r="H28" s="55">
        <f t="shared" si="3"/>
        <v>0</v>
      </c>
      <c r="I28" s="56"/>
      <c r="P28" s="29">
        <f t="shared" si="0"/>
        <v>0</v>
      </c>
      <c r="Q28" s="29">
        <f t="shared" si="1"/>
        <v>0</v>
      </c>
    </row>
    <row r="29" spans="1:17" ht="13.5" customHeight="1" x14ac:dyDescent="0.35">
      <c r="A29" s="57"/>
      <c r="B29" s="58"/>
      <c r="C29" s="58"/>
      <c r="D29" s="59"/>
      <c r="E29" s="76"/>
      <c r="F29" s="53">
        <f t="shared" si="2"/>
        <v>0</v>
      </c>
      <c r="G29" s="54">
        <v>1</v>
      </c>
      <c r="H29" s="55">
        <f t="shared" si="3"/>
        <v>0</v>
      </c>
      <c r="I29" s="56"/>
      <c r="P29" s="29">
        <f t="shared" si="0"/>
        <v>0</v>
      </c>
      <c r="Q29" s="29">
        <f t="shared" si="1"/>
        <v>0</v>
      </c>
    </row>
    <row r="30" spans="1:17" ht="13.5" customHeight="1" x14ac:dyDescent="0.35">
      <c r="A30" s="57"/>
      <c r="B30" s="58"/>
      <c r="C30" s="58"/>
      <c r="D30" s="59"/>
      <c r="E30" s="76"/>
      <c r="F30" s="53">
        <f t="shared" si="2"/>
        <v>0</v>
      </c>
      <c r="G30" s="54">
        <v>1</v>
      </c>
      <c r="H30" s="55">
        <f t="shared" si="3"/>
        <v>0</v>
      </c>
      <c r="I30" s="56"/>
      <c r="P30" s="29">
        <f t="shared" si="0"/>
        <v>0</v>
      </c>
      <c r="Q30" s="29">
        <f t="shared" si="1"/>
        <v>0</v>
      </c>
    </row>
    <row r="31" spans="1:17" ht="13.5" customHeight="1" x14ac:dyDescent="0.35">
      <c r="A31" s="57"/>
      <c r="B31" s="58"/>
      <c r="C31" s="58"/>
      <c r="D31" s="59"/>
      <c r="E31" s="76"/>
      <c r="F31" s="53">
        <f t="shared" si="2"/>
        <v>0</v>
      </c>
      <c r="G31" s="54">
        <v>1</v>
      </c>
      <c r="H31" s="55">
        <f t="shared" si="3"/>
        <v>0</v>
      </c>
      <c r="I31" s="56"/>
      <c r="P31" s="29">
        <f t="shared" si="0"/>
        <v>0</v>
      </c>
      <c r="Q31" s="29">
        <f t="shared" si="1"/>
        <v>0</v>
      </c>
    </row>
    <row r="32" spans="1:17" ht="13.5" customHeight="1" x14ac:dyDescent="0.35">
      <c r="A32" s="57"/>
      <c r="B32" s="58"/>
      <c r="C32" s="58"/>
      <c r="D32" s="59"/>
      <c r="E32" s="76"/>
      <c r="F32" s="53">
        <f t="shared" si="2"/>
        <v>0</v>
      </c>
      <c r="G32" s="54">
        <v>1</v>
      </c>
      <c r="H32" s="55">
        <f t="shared" si="3"/>
        <v>0</v>
      </c>
      <c r="I32" s="56"/>
      <c r="P32" s="29">
        <f t="shared" si="0"/>
        <v>0</v>
      </c>
      <c r="Q32" s="29">
        <f t="shared" si="1"/>
        <v>0</v>
      </c>
    </row>
    <row r="33" spans="1:17" ht="13.5" customHeight="1" x14ac:dyDescent="0.35">
      <c r="A33" s="57"/>
      <c r="B33" s="58"/>
      <c r="C33" s="58"/>
      <c r="D33" s="59"/>
      <c r="E33" s="76"/>
      <c r="F33" s="53">
        <f t="shared" si="2"/>
        <v>0</v>
      </c>
      <c r="G33" s="54">
        <v>1</v>
      </c>
      <c r="H33" s="55">
        <f t="shared" si="3"/>
        <v>0</v>
      </c>
      <c r="I33" s="56"/>
      <c r="P33" s="29">
        <f t="shared" si="0"/>
        <v>0</v>
      </c>
      <c r="Q33" s="29">
        <f t="shared" si="1"/>
        <v>0</v>
      </c>
    </row>
    <row r="34" spans="1:17" ht="13.5" customHeight="1" x14ac:dyDescent="0.35">
      <c r="A34" s="57"/>
      <c r="B34" s="58"/>
      <c r="C34" s="58"/>
      <c r="D34" s="59"/>
      <c r="E34" s="76"/>
      <c r="F34" s="53">
        <f t="shared" si="2"/>
        <v>0</v>
      </c>
      <c r="G34" s="54">
        <v>1</v>
      </c>
      <c r="H34" s="55">
        <f t="shared" si="3"/>
        <v>0</v>
      </c>
      <c r="I34" s="56"/>
      <c r="P34" s="29">
        <f t="shared" si="0"/>
        <v>0</v>
      </c>
      <c r="Q34" s="29">
        <f t="shared" si="1"/>
        <v>0</v>
      </c>
    </row>
    <row r="35" spans="1:17" ht="13.5" customHeight="1" x14ac:dyDescent="0.35">
      <c r="A35" s="57"/>
      <c r="B35" s="58"/>
      <c r="C35" s="58"/>
      <c r="D35" s="59"/>
      <c r="E35" s="76"/>
      <c r="F35" s="53">
        <f t="shared" si="2"/>
        <v>0</v>
      </c>
      <c r="G35" s="54">
        <v>1</v>
      </c>
      <c r="H35" s="55">
        <f t="shared" si="3"/>
        <v>0</v>
      </c>
      <c r="I35" s="56"/>
      <c r="P35" s="29">
        <f t="shared" si="0"/>
        <v>0</v>
      </c>
      <c r="Q35" s="29">
        <f t="shared" si="1"/>
        <v>0</v>
      </c>
    </row>
    <row r="36" spans="1:17" ht="13.5" customHeight="1" x14ac:dyDescent="0.35">
      <c r="A36" s="57"/>
      <c r="B36" s="58"/>
      <c r="C36" s="58"/>
      <c r="D36" s="59"/>
      <c r="E36" s="76"/>
      <c r="F36" s="53">
        <f t="shared" si="2"/>
        <v>0</v>
      </c>
      <c r="G36" s="54">
        <v>1</v>
      </c>
      <c r="H36" s="55">
        <f t="shared" si="3"/>
        <v>0</v>
      </c>
      <c r="I36" s="56"/>
      <c r="P36" s="29">
        <f t="shared" si="0"/>
        <v>0</v>
      </c>
      <c r="Q36" s="29">
        <f t="shared" si="1"/>
        <v>0</v>
      </c>
    </row>
    <row r="37" spans="1:17" ht="13.5" customHeight="1" x14ac:dyDescent="0.35">
      <c r="A37" s="57"/>
      <c r="B37" s="58"/>
      <c r="C37" s="58"/>
      <c r="D37" s="59"/>
      <c r="E37" s="76"/>
      <c r="F37" s="53">
        <f t="shared" si="2"/>
        <v>0</v>
      </c>
      <c r="G37" s="54">
        <v>1</v>
      </c>
      <c r="H37" s="55">
        <f t="shared" si="3"/>
        <v>0</v>
      </c>
      <c r="I37" s="56"/>
      <c r="P37" s="29">
        <f t="shared" si="0"/>
        <v>0</v>
      </c>
      <c r="Q37" s="29">
        <f t="shared" si="1"/>
        <v>0</v>
      </c>
    </row>
    <row r="38" spans="1:17" ht="13.5" customHeight="1" x14ac:dyDescent="0.35">
      <c r="A38" s="57"/>
      <c r="B38" s="58"/>
      <c r="C38" s="58"/>
      <c r="D38" s="59"/>
      <c r="E38" s="76"/>
      <c r="F38" s="53">
        <f t="shared" si="2"/>
        <v>0</v>
      </c>
      <c r="G38" s="54">
        <v>1</v>
      </c>
      <c r="H38" s="55">
        <f t="shared" si="3"/>
        <v>0</v>
      </c>
      <c r="I38" s="56"/>
      <c r="P38" s="29">
        <f t="shared" si="0"/>
        <v>0</v>
      </c>
      <c r="Q38" s="29">
        <f t="shared" si="1"/>
        <v>0</v>
      </c>
    </row>
    <row r="39" spans="1:17" ht="13.5" customHeight="1" x14ac:dyDescent="0.35">
      <c r="A39" s="57"/>
      <c r="B39" s="58"/>
      <c r="C39" s="58"/>
      <c r="D39" s="59"/>
      <c r="E39" s="76"/>
      <c r="F39" s="53">
        <f t="shared" si="2"/>
        <v>0</v>
      </c>
      <c r="G39" s="54">
        <v>1</v>
      </c>
      <c r="H39" s="55">
        <f t="shared" si="3"/>
        <v>0</v>
      </c>
      <c r="I39" s="56"/>
      <c r="P39" s="29">
        <f t="shared" si="0"/>
        <v>0</v>
      </c>
      <c r="Q39" s="29">
        <f t="shared" si="1"/>
        <v>0</v>
      </c>
    </row>
    <row r="40" spans="1:17" ht="13.5" customHeight="1" x14ac:dyDescent="0.35">
      <c r="A40" s="57"/>
      <c r="B40" s="58"/>
      <c r="C40" s="58"/>
      <c r="D40" s="59"/>
      <c r="E40" s="76"/>
      <c r="F40" s="53">
        <f t="shared" si="2"/>
        <v>0</v>
      </c>
      <c r="G40" s="54">
        <v>1</v>
      </c>
      <c r="H40" s="55">
        <f t="shared" si="3"/>
        <v>0</v>
      </c>
      <c r="I40" s="56"/>
      <c r="P40" s="29">
        <f t="shared" si="0"/>
        <v>0</v>
      </c>
      <c r="Q40" s="29">
        <f t="shared" si="1"/>
        <v>0</v>
      </c>
    </row>
    <row r="41" spans="1:17" ht="13.5" customHeight="1" x14ac:dyDescent="0.35">
      <c r="A41" s="57"/>
      <c r="B41" s="58"/>
      <c r="C41" s="58"/>
      <c r="D41" s="59"/>
      <c r="E41" s="76"/>
      <c r="F41" s="53">
        <f t="shared" si="2"/>
        <v>0</v>
      </c>
      <c r="G41" s="54">
        <v>1</v>
      </c>
      <c r="H41" s="55">
        <f t="shared" si="3"/>
        <v>0</v>
      </c>
      <c r="I41" s="56"/>
      <c r="P41" s="29">
        <f t="shared" si="0"/>
        <v>0</v>
      </c>
      <c r="Q41" s="29">
        <f t="shared" si="1"/>
        <v>0</v>
      </c>
    </row>
    <row r="42" spans="1:17" ht="13.5" customHeight="1" x14ac:dyDescent="0.35">
      <c r="A42" s="57"/>
      <c r="B42" s="58"/>
      <c r="C42" s="58"/>
      <c r="D42" s="59"/>
      <c r="E42" s="76"/>
      <c r="F42" s="53">
        <f t="shared" si="2"/>
        <v>0</v>
      </c>
      <c r="G42" s="54">
        <v>1</v>
      </c>
      <c r="H42" s="55">
        <f t="shared" si="3"/>
        <v>0</v>
      </c>
      <c r="I42" s="56"/>
      <c r="P42" s="29">
        <f t="shared" si="0"/>
        <v>0</v>
      </c>
      <c r="Q42" s="29">
        <f t="shared" si="1"/>
        <v>0</v>
      </c>
    </row>
    <row r="43" spans="1:17" ht="13.5" customHeight="1" x14ac:dyDescent="0.35">
      <c r="A43" s="57"/>
      <c r="B43" s="58"/>
      <c r="C43" s="58"/>
      <c r="D43" s="59"/>
      <c r="E43" s="76"/>
      <c r="F43" s="53">
        <f t="shared" si="2"/>
        <v>0</v>
      </c>
      <c r="G43" s="54">
        <v>1</v>
      </c>
      <c r="H43" s="55">
        <f t="shared" si="3"/>
        <v>0</v>
      </c>
      <c r="I43" s="56"/>
      <c r="P43" s="29">
        <f t="shared" si="0"/>
        <v>0</v>
      </c>
      <c r="Q43" s="29">
        <f t="shared" si="1"/>
        <v>0</v>
      </c>
    </row>
    <row r="44" spans="1:17" ht="13.5" customHeight="1" x14ac:dyDescent="0.35">
      <c r="A44" s="57"/>
      <c r="B44" s="58"/>
      <c r="C44" s="58"/>
      <c r="D44" s="59"/>
      <c r="E44" s="76"/>
      <c r="F44" s="53">
        <f t="shared" si="2"/>
        <v>0</v>
      </c>
      <c r="G44" s="54">
        <v>1</v>
      </c>
      <c r="H44" s="55">
        <f t="shared" si="3"/>
        <v>0</v>
      </c>
      <c r="I44" s="56"/>
      <c r="P44" s="29">
        <f t="shared" si="0"/>
        <v>0</v>
      </c>
      <c r="Q44" s="29">
        <f t="shared" si="1"/>
        <v>0</v>
      </c>
    </row>
    <row r="45" spans="1:17" ht="13.5" customHeight="1" x14ac:dyDescent="0.35">
      <c r="A45" s="116" t="s">
        <v>45</v>
      </c>
      <c r="B45" s="117"/>
      <c r="C45" s="117"/>
      <c r="D45" s="117"/>
      <c r="E45" s="117"/>
      <c r="F45" s="60">
        <f>SUM(F25:F44)</f>
        <v>0</v>
      </c>
      <c r="G45" s="61" t="s">
        <v>47</v>
      </c>
      <c r="H45" s="62">
        <f>SUM(H25:H44)</f>
        <v>0</v>
      </c>
      <c r="I45" s="63"/>
      <c r="P45" s="29"/>
      <c r="Q45" s="29"/>
    </row>
    <row r="46" spans="1:17" ht="13.5" customHeight="1" x14ac:dyDescent="0.35">
      <c r="P46" s="29"/>
      <c r="Q46" s="29"/>
    </row>
    <row r="47" spans="1:17" ht="13.5" customHeight="1" x14ac:dyDescent="0.35">
      <c r="A47" s="115" t="s">
        <v>85</v>
      </c>
      <c r="B47" s="115"/>
      <c r="C47" s="115"/>
      <c r="D47" s="115"/>
      <c r="E47" s="115"/>
      <c r="F47" s="115"/>
      <c r="G47" s="115"/>
      <c r="H47" s="115"/>
      <c r="I47" s="115"/>
      <c r="J47" s="64"/>
      <c r="K47" s="64"/>
      <c r="L47" s="64"/>
      <c r="M47" s="64"/>
      <c r="P47" s="29"/>
      <c r="Q47" s="29"/>
    </row>
    <row r="48" spans="1:17" ht="13.5" customHeight="1" x14ac:dyDescent="0.35">
      <c r="A48" s="49" t="s">
        <v>12</v>
      </c>
      <c r="B48" s="49" t="s">
        <v>14</v>
      </c>
      <c r="C48" s="49" t="s">
        <v>16</v>
      </c>
      <c r="D48" s="49" t="str">
        <f>IF(B7=C11,"Bruttó egységár",IF(B7=C10,"Nettó egységár","Kérjük adja meg az Áfa levonási jogot a B7 cellában"))</f>
        <v>Bruttó egységár</v>
      </c>
      <c r="E48" s="49" t="s">
        <v>18</v>
      </c>
      <c r="F48" s="49" t="str">
        <f>IF(B7=C11,"Bruttó ár",IF(B7=C10,"Nettó ár","Kérjük adja meg az Áfa levonási jogot a B7 cellában"))</f>
        <v>Bruttó ár</v>
      </c>
      <c r="G48" s="49" t="s">
        <v>20</v>
      </c>
      <c r="H48" s="49" t="s">
        <v>80</v>
      </c>
      <c r="I48" s="49" t="s">
        <v>22</v>
      </c>
      <c r="J48" s="65"/>
      <c r="K48" s="65"/>
      <c r="L48" s="65"/>
      <c r="M48" s="65"/>
      <c r="P48" s="29"/>
      <c r="Q48" s="29"/>
    </row>
    <row r="49" spans="1:17" ht="13.5" customHeight="1" x14ac:dyDescent="0.35">
      <c r="A49" s="50"/>
      <c r="B49" s="51"/>
      <c r="C49" s="51"/>
      <c r="D49" s="52"/>
      <c r="E49" s="73"/>
      <c r="F49" s="53">
        <f>D49*E49</f>
        <v>0</v>
      </c>
      <c r="G49" s="54">
        <v>1</v>
      </c>
      <c r="H49" s="55">
        <f>ROUND(F49*G49,0)</f>
        <v>0</v>
      </c>
      <c r="I49" s="56"/>
      <c r="J49" s="66"/>
      <c r="K49" s="67"/>
      <c r="L49" s="66"/>
      <c r="M49" s="68"/>
      <c r="P49" s="29">
        <f>IF(C49=$B$10,H49,0)</f>
        <v>0</v>
      </c>
      <c r="Q49" s="29">
        <f>IF(C49=$B$11,H49,0)</f>
        <v>0</v>
      </c>
    </row>
    <row r="50" spans="1:17" ht="13.5" customHeight="1" x14ac:dyDescent="0.35">
      <c r="A50" s="57"/>
      <c r="B50" s="58"/>
      <c r="C50" s="58"/>
      <c r="D50" s="59"/>
      <c r="E50" s="76"/>
      <c r="F50" s="53">
        <f t="shared" ref="F50:F113" si="4">D50*E50</f>
        <v>0</v>
      </c>
      <c r="G50" s="54">
        <v>1</v>
      </c>
      <c r="H50" s="55">
        <f t="shared" ref="H50:H113" si="5">ROUND(F50*G50,0)</f>
        <v>0</v>
      </c>
      <c r="I50" s="56"/>
      <c r="J50" s="66"/>
      <c r="K50" s="67"/>
      <c r="L50" s="66"/>
      <c r="M50" s="68"/>
      <c r="P50" s="29">
        <f t="shared" ref="P50:P113" si="6">IF(C50=$B$10,H50,0)</f>
        <v>0</v>
      </c>
      <c r="Q50" s="29">
        <f t="shared" ref="Q50:Q113" si="7">IF(C50=$B$11,H50,0)</f>
        <v>0</v>
      </c>
    </row>
    <row r="51" spans="1:17" ht="13.5" customHeight="1" x14ac:dyDescent="0.35">
      <c r="A51" s="57"/>
      <c r="B51" s="58"/>
      <c r="C51" s="58"/>
      <c r="D51" s="59"/>
      <c r="E51" s="76"/>
      <c r="F51" s="53">
        <f t="shared" si="4"/>
        <v>0</v>
      </c>
      <c r="G51" s="54">
        <v>1</v>
      </c>
      <c r="H51" s="55">
        <f t="shared" si="5"/>
        <v>0</v>
      </c>
      <c r="I51" s="56"/>
      <c r="J51" s="66"/>
      <c r="K51" s="67"/>
      <c r="L51" s="66"/>
      <c r="M51" s="68"/>
      <c r="P51" s="29">
        <f t="shared" si="6"/>
        <v>0</v>
      </c>
      <c r="Q51" s="29">
        <f t="shared" si="7"/>
        <v>0</v>
      </c>
    </row>
    <row r="52" spans="1:17" ht="13.5" customHeight="1" x14ac:dyDescent="0.35">
      <c r="A52" s="57"/>
      <c r="B52" s="58"/>
      <c r="C52" s="58"/>
      <c r="D52" s="59"/>
      <c r="E52" s="76"/>
      <c r="F52" s="53">
        <f t="shared" si="4"/>
        <v>0</v>
      </c>
      <c r="G52" s="54">
        <v>1</v>
      </c>
      <c r="H52" s="55">
        <f t="shared" si="5"/>
        <v>0</v>
      </c>
      <c r="I52" s="56"/>
      <c r="J52" s="66"/>
      <c r="K52" s="67"/>
      <c r="L52" s="66"/>
      <c r="M52" s="68"/>
      <c r="P52" s="29">
        <f t="shared" si="6"/>
        <v>0</v>
      </c>
      <c r="Q52" s="29">
        <f t="shared" si="7"/>
        <v>0</v>
      </c>
    </row>
    <row r="53" spans="1:17" ht="13.5" customHeight="1" x14ac:dyDescent="0.35">
      <c r="A53" s="57"/>
      <c r="B53" s="58"/>
      <c r="C53" s="58"/>
      <c r="D53" s="59"/>
      <c r="E53" s="76"/>
      <c r="F53" s="53">
        <f t="shared" si="4"/>
        <v>0</v>
      </c>
      <c r="G53" s="54">
        <v>1</v>
      </c>
      <c r="H53" s="55">
        <f t="shared" si="5"/>
        <v>0</v>
      </c>
      <c r="I53" s="56"/>
      <c r="J53" s="66"/>
      <c r="K53" s="67"/>
      <c r="L53" s="66"/>
      <c r="M53" s="68"/>
      <c r="P53" s="29">
        <f t="shared" si="6"/>
        <v>0</v>
      </c>
      <c r="Q53" s="29">
        <f t="shared" si="7"/>
        <v>0</v>
      </c>
    </row>
    <row r="54" spans="1:17" ht="13.5" customHeight="1" x14ac:dyDescent="0.35">
      <c r="A54" s="57"/>
      <c r="B54" s="58"/>
      <c r="C54" s="58"/>
      <c r="D54" s="59"/>
      <c r="E54" s="76"/>
      <c r="F54" s="53">
        <f t="shared" si="4"/>
        <v>0</v>
      </c>
      <c r="G54" s="54">
        <v>1</v>
      </c>
      <c r="H54" s="55">
        <f t="shared" si="5"/>
        <v>0</v>
      </c>
      <c r="I54" s="56"/>
      <c r="J54" s="66"/>
      <c r="K54" s="67"/>
      <c r="L54" s="66"/>
      <c r="M54" s="68"/>
      <c r="P54" s="29">
        <f t="shared" si="6"/>
        <v>0</v>
      </c>
      <c r="Q54" s="29">
        <f t="shared" si="7"/>
        <v>0</v>
      </c>
    </row>
    <row r="55" spans="1:17" ht="13.5" customHeight="1" x14ac:dyDescent="0.35">
      <c r="A55" s="57"/>
      <c r="B55" s="58"/>
      <c r="C55" s="58"/>
      <c r="D55" s="59"/>
      <c r="E55" s="76"/>
      <c r="F55" s="53">
        <f t="shared" si="4"/>
        <v>0</v>
      </c>
      <c r="G55" s="54">
        <v>1</v>
      </c>
      <c r="H55" s="55">
        <f t="shared" si="5"/>
        <v>0</v>
      </c>
      <c r="I55" s="56"/>
      <c r="J55" s="66"/>
      <c r="K55" s="67"/>
      <c r="L55" s="66"/>
      <c r="M55" s="68"/>
      <c r="P55" s="29">
        <f t="shared" si="6"/>
        <v>0</v>
      </c>
      <c r="Q55" s="29">
        <f t="shared" si="7"/>
        <v>0</v>
      </c>
    </row>
    <row r="56" spans="1:17" ht="13.5" customHeight="1" x14ac:dyDescent="0.35">
      <c r="A56" s="57"/>
      <c r="B56" s="58"/>
      <c r="C56" s="58"/>
      <c r="D56" s="59"/>
      <c r="E56" s="76"/>
      <c r="F56" s="53">
        <f t="shared" si="4"/>
        <v>0</v>
      </c>
      <c r="G56" s="54">
        <v>1</v>
      </c>
      <c r="H56" s="55">
        <f t="shared" si="5"/>
        <v>0</v>
      </c>
      <c r="I56" s="56"/>
      <c r="J56" s="66"/>
      <c r="K56" s="67"/>
      <c r="L56" s="66"/>
      <c r="M56" s="68"/>
      <c r="P56" s="29">
        <f t="shared" si="6"/>
        <v>0</v>
      </c>
      <c r="Q56" s="29">
        <f t="shared" si="7"/>
        <v>0</v>
      </c>
    </row>
    <row r="57" spans="1:17" ht="13.5" customHeight="1" x14ac:dyDescent="0.35">
      <c r="A57" s="57"/>
      <c r="B57" s="58"/>
      <c r="C57" s="58"/>
      <c r="D57" s="59"/>
      <c r="E57" s="76"/>
      <c r="F57" s="53">
        <f t="shared" si="4"/>
        <v>0</v>
      </c>
      <c r="G57" s="54">
        <v>1</v>
      </c>
      <c r="H57" s="55">
        <f t="shared" si="5"/>
        <v>0</v>
      </c>
      <c r="I57" s="56"/>
      <c r="J57" s="66"/>
      <c r="K57" s="67"/>
      <c r="L57" s="66"/>
      <c r="M57" s="68"/>
      <c r="P57" s="29">
        <f t="shared" si="6"/>
        <v>0</v>
      </c>
      <c r="Q57" s="29">
        <f t="shared" si="7"/>
        <v>0</v>
      </c>
    </row>
    <row r="58" spans="1:17" ht="13.5" customHeight="1" x14ac:dyDescent="0.35">
      <c r="A58" s="57"/>
      <c r="B58" s="58"/>
      <c r="C58" s="58"/>
      <c r="D58" s="59"/>
      <c r="E58" s="76"/>
      <c r="F58" s="53">
        <f t="shared" si="4"/>
        <v>0</v>
      </c>
      <c r="G58" s="54">
        <v>1</v>
      </c>
      <c r="H58" s="55">
        <f t="shared" si="5"/>
        <v>0</v>
      </c>
      <c r="I58" s="56"/>
      <c r="J58" s="66"/>
      <c r="K58" s="67"/>
      <c r="L58" s="66"/>
      <c r="M58" s="68"/>
      <c r="P58" s="29">
        <f t="shared" si="6"/>
        <v>0</v>
      </c>
      <c r="Q58" s="29">
        <f t="shared" si="7"/>
        <v>0</v>
      </c>
    </row>
    <row r="59" spans="1:17" ht="13.5" customHeight="1" x14ac:dyDescent="0.35">
      <c r="A59" s="57"/>
      <c r="B59" s="58"/>
      <c r="C59" s="58"/>
      <c r="D59" s="59"/>
      <c r="E59" s="76"/>
      <c r="F59" s="53">
        <f t="shared" si="4"/>
        <v>0</v>
      </c>
      <c r="G59" s="54">
        <v>1</v>
      </c>
      <c r="H59" s="55">
        <f t="shared" si="5"/>
        <v>0</v>
      </c>
      <c r="I59" s="56"/>
      <c r="J59" s="66"/>
      <c r="K59" s="67"/>
      <c r="L59" s="66"/>
      <c r="M59" s="68"/>
      <c r="P59" s="29">
        <f t="shared" si="6"/>
        <v>0</v>
      </c>
      <c r="Q59" s="29">
        <f t="shared" si="7"/>
        <v>0</v>
      </c>
    </row>
    <row r="60" spans="1:17" ht="13.5" customHeight="1" x14ac:dyDescent="0.35">
      <c r="A60" s="57"/>
      <c r="B60" s="58"/>
      <c r="C60" s="58"/>
      <c r="D60" s="59"/>
      <c r="E60" s="76"/>
      <c r="F60" s="53">
        <f t="shared" si="4"/>
        <v>0</v>
      </c>
      <c r="G60" s="54">
        <v>1</v>
      </c>
      <c r="H60" s="55">
        <f t="shared" si="5"/>
        <v>0</v>
      </c>
      <c r="I60" s="56"/>
      <c r="J60" s="66"/>
      <c r="K60" s="67"/>
      <c r="L60" s="66"/>
      <c r="M60" s="68"/>
      <c r="P60" s="29">
        <f t="shared" si="6"/>
        <v>0</v>
      </c>
      <c r="Q60" s="29">
        <f t="shared" si="7"/>
        <v>0</v>
      </c>
    </row>
    <row r="61" spans="1:17" ht="13.5" customHeight="1" x14ac:dyDescent="0.35">
      <c r="A61" s="57"/>
      <c r="B61" s="58"/>
      <c r="C61" s="58"/>
      <c r="D61" s="59"/>
      <c r="E61" s="76"/>
      <c r="F61" s="53">
        <f t="shared" si="4"/>
        <v>0</v>
      </c>
      <c r="G61" s="54">
        <v>1</v>
      </c>
      <c r="H61" s="55">
        <f t="shared" si="5"/>
        <v>0</v>
      </c>
      <c r="I61" s="56"/>
      <c r="J61" s="66"/>
      <c r="K61" s="67"/>
      <c r="L61" s="66"/>
      <c r="M61" s="68"/>
      <c r="P61" s="29">
        <f t="shared" si="6"/>
        <v>0</v>
      </c>
      <c r="Q61" s="29">
        <f t="shared" si="7"/>
        <v>0</v>
      </c>
    </row>
    <row r="62" spans="1:17" ht="13.5" customHeight="1" x14ac:dyDescent="0.35">
      <c r="A62" s="57"/>
      <c r="B62" s="58"/>
      <c r="C62" s="58"/>
      <c r="D62" s="59"/>
      <c r="E62" s="76"/>
      <c r="F62" s="53">
        <f t="shared" si="4"/>
        <v>0</v>
      </c>
      <c r="G62" s="54">
        <v>1</v>
      </c>
      <c r="H62" s="55">
        <f t="shared" si="5"/>
        <v>0</v>
      </c>
      <c r="I62" s="56"/>
      <c r="J62" s="66"/>
      <c r="K62" s="67"/>
      <c r="L62" s="66"/>
      <c r="M62" s="68"/>
      <c r="P62" s="29">
        <f t="shared" si="6"/>
        <v>0</v>
      </c>
      <c r="Q62" s="29">
        <f t="shared" si="7"/>
        <v>0</v>
      </c>
    </row>
    <row r="63" spans="1:17" ht="13.5" customHeight="1" x14ac:dyDescent="0.35">
      <c r="A63" s="57"/>
      <c r="B63" s="58"/>
      <c r="C63" s="58"/>
      <c r="D63" s="59"/>
      <c r="E63" s="76"/>
      <c r="F63" s="53">
        <f t="shared" si="4"/>
        <v>0</v>
      </c>
      <c r="G63" s="54">
        <v>1</v>
      </c>
      <c r="H63" s="55">
        <f t="shared" si="5"/>
        <v>0</v>
      </c>
      <c r="I63" s="56"/>
      <c r="J63" s="66"/>
      <c r="K63" s="67"/>
      <c r="L63" s="66"/>
      <c r="M63" s="68"/>
      <c r="P63" s="29">
        <f t="shared" si="6"/>
        <v>0</v>
      </c>
      <c r="Q63" s="29">
        <f t="shared" si="7"/>
        <v>0</v>
      </c>
    </row>
    <row r="64" spans="1:17" ht="13.5" customHeight="1" x14ac:dyDescent="0.35">
      <c r="A64" s="57"/>
      <c r="B64" s="58"/>
      <c r="C64" s="58"/>
      <c r="D64" s="59"/>
      <c r="E64" s="76"/>
      <c r="F64" s="53">
        <f t="shared" si="4"/>
        <v>0</v>
      </c>
      <c r="G64" s="54">
        <v>1</v>
      </c>
      <c r="H64" s="55">
        <f t="shared" si="5"/>
        <v>0</v>
      </c>
      <c r="I64" s="56"/>
      <c r="J64" s="66"/>
      <c r="K64" s="67"/>
      <c r="L64" s="66"/>
      <c r="M64" s="68"/>
      <c r="P64" s="29">
        <f t="shared" si="6"/>
        <v>0</v>
      </c>
      <c r="Q64" s="29">
        <f t="shared" si="7"/>
        <v>0</v>
      </c>
    </row>
    <row r="65" spans="1:17" ht="13.5" customHeight="1" x14ac:dyDescent="0.35">
      <c r="A65" s="57"/>
      <c r="B65" s="58"/>
      <c r="C65" s="58"/>
      <c r="D65" s="59"/>
      <c r="E65" s="76"/>
      <c r="F65" s="53">
        <f t="shared" si="4"/>
        <v>0</v>
      </c>
      <c r="G65" s="54">
        <v>1</v>
      </c>
      <c r="H65" s="55">
        <f t="shared" si="5"/>
        <v>0</v>
      </c>
      <c r="I65" s="56"/>
      <c r="J65" s="66"/>
      <c r="K65" s="67"/>
      <c r="L65" s="66"/>
      <c r="M65" s="68"/>
      <c r="P65" s="29">
        <f t="shared" si="6"/>
        <v>0</v>
      </c>
      <c r="Q65" s="29">
        <f t="shared" si="7"/>
        <v>0</v>
      </c>
    </row>
    <row r="66" spans="1:17" ht="13.5" customHeight="1" x14ac:dyDescent="0.35">
      <c r="A66" s="57"/>
      <c r="B66" s="58"/>
      <c r="C66" s="58"/>
      <c r="D66" s="59"/>
      <c r="E66" s="76"/>
      <c r="F66" s="53">
        <f t="shared" si="4"/>
        <v>0</v>
      </c>
      <c r="G66" s="54">
        <v>1</v>
      </c>
      <c r="H66" s="55">
        <f t="shared" si="5"/>
        <v>0</v>
      </c>
      <c r="I66" s="56"/>
      <c r="J66" s="66"/>
      <c r="K66" s="67"/>
      <c r="L66" s="66"/>
      <c r="M66" s="68"/>
      <c r="P66" s="29">
        <f t="shared" si="6"/>
        <v>0</v>
      </c>
      <c r="Q66" s="29">
        <f t="shared" si="7"/>
        <v>0</v>
      </c>
    </row>
    <row r="67" spans="1:17" ht="13.5" customHeight="1" x14ac:dyDescent="0.35">
      <c r="A67" s="57"/>
      <c r="B67" s="58"/>
      <c r="C67" s="58"/>
      <c r="D67" s="59"/>
      <c r="E67" s="76"/>
      <c r="F67" s="53">
        <f t="shared" si="4"/>
        <v>0</v>
      </c>
      <c r="G67" s="54">
        <v>1</v>
      </c>
      <c r="H67" s="55">
        <f t="shared" si="5"/>
        <v>0</v>
      </c>
      <c r="I67" s="56"/>
      <c r="J67" s="66"/>
      <c r="K67" s="67"/>
      <c r="L67" s="66"/>
      <c r="M67" s="68"/>
      <c r="P67" s="29">
        <f t="shared" si="6"/>
        <v>0</v>
      </c>
      <c r="Q67" s="29">
        <f t="shared" si="7"/>
        <v>0</v>
      </c>
    </row>
    <row r="68" spans="1:17" ht="13.5" customHeight="1" x14ac:dyDescent="0.35">
      <c r="A68" s="57"/>
      <c r="B68" s="58"/>
      <c r="C68" s="58"/>
      <c r="D68" s="59"/>
      <c r="E68" s="76"/>
      <c r="F68" s="53">
        <f t="shared" si="4"/>
        <v>0</v>
      </c>
      <c r="G68" s="54">
        <v>1</v>
      </c>
      <c r="H68" s="55">
        <f t="shared" si="5"/>
        <v>0</v>
      </c>
      <c r="I68" s="56"/>
      <c r="J68" s="66"/>
      <c r="K68" s="67"/>
      <c r="L68" s="66"/>
      <c r="M68" s="68"/>
      <c r="P68" s="29">
        <f t="shared" si="6"/>
        <v>0</v>
      </c>
      <c r="Q68" s="29">
        <f t="shared" si="7"/>
        <v>0</v>
      </c>
    </row>
    <row r="69" spans="1:17" ht="13.5" customHeight="1" x14ac:dyDescent="0.35">
      <c r="A69" s="57"/>
      <c r="B69" s="58"/>
      <c r="C69" s="58"/>
      <c r="D69" s="59"/>
      <c r="E69" s="76"/>
      <c r="F69" s="53">
        <f t="shared" si="4"/>
        <v>0</v>
      </c>
      <c r="G69" s="54">
        <v>1</v>
      </c>
      <c r="H69" s="55">
        <f t="shared" si="5"/>
        <v>0</v>
      </c>
      <c r="I69" s="56"/>
      <c r="J69" s="66"/>
      <c r="K69" s="67"/>
      <c r="L69" s="66"/>
      <c r="M69" s="68"/>
      <c r="P69" s="29">
        <f t="shared" si="6"/>
        <v>0</v>
      </c>
      <c r="Q69" s="29">
        <f t="shared" si="7"/>
        <v>0</v>
      </c>
    </row>
    <row r="70" spans="1:17" ht="13.5" customHeight="1" x14ac:dyDescent="0.35">
      <c r="A70" s="57"/>
      <c r="B70" s="58"/>
      <c r="C70" s="58"/>
      <c r="D70" s="59"/>
      <c r="E70" s="76"/>
      <c r="F70" s="53">
        <f t="shared" si="4"/>
        <v>0</v>
      </c>
      <c r="G70" s="54">
        <v>1</v>
      </c>
      <c r="H70" s="55">
        <f t="shared" si="5"/>
        <v>0</v>
      </c>
      <c r="I70" s="56"/>
      <c r="J70" s="66"/>
      <c r="K70" s="67"/>
      <c r="L70" s="66"/>
      <c r="M70" s="68"/>
      <c r="P70" s="29">
        <f t="shared" si="6"/>
        <v>0</v>
      </c>
      <c r="Q70" s="29">
        <f t="shared" si="7"/>
        <v>0</v>
      </c>
    </row>
    <row r="71" spans="1:17" ht="13.5" customHeight="1" x14ac:dyDescent="0.35">
      <c r="A71" s="57"/>
      <c r="B71" s="58"/>
      <c r="C71" s="58"/>
      <c r="D71" s="59"/>
      <c r="E71" s="76"/>
      <c r="F71" s="53">
        <f t="shared" si="4"/>
        <v>0</v>
      </c>
      <c r="G71" s="54">
        <v>1</v>
      </c>
      <c r="H71" s="55">
        <f t="shared" si="5"/>
        <v>0</v>
      </c>
      <c r="I71" s="56"/>
      <c r="J71" s="66"/>
      <c r="K71" s="67"/>
      <c r="L71" s="66"/>
      <c r="M71" s="68"/>
      <c r="P71" s="29">
        <f t="shared" si="6"/>
        <v>0</v>
      </c>
      <c r="Q71" s="29">
        <f t="shared" si="7"/>
        <v>0</v>
      </c>
    </row>
    <row r="72" spans="1:17" ht="13.5" customHeight="1" x14ac:dyDescent="0.35">
      <c r="A72" s="57"/>
      <c r="B72" s="58"/>
      <c r="C72" s="58"/>
      <c r="D72" s="59"/>
      <c r="E72" s="76"/>
      <c r="F72" s="53">
        <f t="shared" si="4"/>
        <v>0</v>
      </c>
      <c r="G72" s="54">
        <v>1</v>
      </c>
      <c r="H72" s="55">
        <f t="shared" si="5"/>
        <v>0</v>
      </c>
      <c r="I72" s="56"/>
      <c r="J72" s="66"/>
      <c r="K72" s="67"/>
      <c r="L72" s="66"/>
      <c r="M72" s="68"/>
      <c r="P72" s="29">
        <f t="shared" si="6"/>
        <v>0</v>
      </c>
      <c r="Q72" s="29">
        <f t="shared" si="7"/>
        <v>0</v>
      </c>
    </row>
    <row r="73" spans="1:17" ht="13.5" customHeight="1" x14ac:dyDescent="0.35">
      <c r="A73" s="57"/>
      <c r="B73" s="58"/>
      <c r="C73" s="58"/>
      <c r="D73" s="59"/>
      <c r="E73" s="76"/>
      <c r="F73" s="53">
        <f t="shared" si="4"/>
        <v>0</v>
      </c>
      <c r="G73" s="54">
        <v>1</v>
      </c>
      <c r="H73" s="55">
        <f t="shared" si="5"/>
        <v>0</v>
      </c>
      <c r="I73" s="56"/>
      <c r="J73" s="66"/>
      <c r="K73" s="67"/>
      <c r="L73" s="66"/>
      <c r="M73" s="68"/>
      <c r="P73" s="29">
        <f t="shared" si="6"/>
        <v>0</v>
      </c>
      <c r="Q73" s="29">
        <f t="shared" si="7"/>
        <v>0</v>
      </c>
    </row>
    <row r="74" spans="1:17" ht="13.5" customHeight="1" x14ac:dyDescent="0.35">
      <c r="A74" s="57"/>
      <c r="B74" s="58"/>
      <c r="C74" s="58"/>
      <c r="D74" s="59"/>
      <c r="E74" s="76"/>
      <c r="F74" s="53">
        <f t="shared" si="4"/>
        <v>0</v>
      </c>
      <c r="G74" s="54">
        <v>1</v>
      </c>
      <c r="H74" s="55">
        <f t="shared" si="5"/>
        <v>0</v>
      </c>
      <c r="I74" s="56"/>
      <c r="J74" s="66"/>
      <c r="K74" s="67"/>
      <c r="L74" s="66"/>
      <c r="M74" s="68"/>
      <c r="P74" s="29">
        <f t="shared" si="6"/>
        <v>0</v>
      </c>
      <c r="Q74" s="29">
        <f t="shared" si="7"/>
        <v>0</v>
      </c>
    </row>
    <row r="75" spans="1:17" ht="13.5" customHeight="1" x14ac:dyDescent="0.35">
      <c r="A75" s="57"/>
      <c r="B75" s="58"/>
      <c r="C75" s="58"/>
      <c r="D75" s="59"/>
      <c r="E75" s="76"/>
      <c r="F75" s="53">
        <f t="shared" si="4"/>
        <v>0</v>
      </c>
      <c r="G75" s="54">
        <v>1</v>
      </c>
      <c r="H75" s="55">
        <f t="shared" si="5"/>
        <v>0</v>
      </c>
      <c r="I75" s="56"/>
      <c r="J75" s="66"/>
      <c r="K75" s="67"/>
      <c r="L75" s="66"/>
      <c r="M75" s="68"/>
      <c r="P75" s="29">
        <f t="shared" si="6"/>
        <v>0</v>
      </c>
      <c r="Q75" s="29">
        <f t="shared" si="7"/>
        <v>0</v>
      </c>
    </row>
    <row r="76" spans="1:17" ht="13.5" customHeight="1" x14ac:dyDescent="0.35">
      <c r="A76" s="57"/>
      <c r="B76" s="58"/>
      <c r="C76" s="58"/>
      <c r="D76" s="59"/>
      <c r="E76" s="76"/>
      <c r="F76" s="53">
        <f t="shared" si="4"/>
        <v>0</v>
      </c>
      <c r="G76" s="54">
        <v>1</v>
      </c>
      <c r="H76" s="55">
        <f t="shared" si="5"/>
        <v>0</v>
      </c>
      <c r="I76" s="56"/>
      <c r="J76" s="66"/>
      <c r="K76" s="67"/>
      <c r="L76" s="66"/>
      <c r="M76" s="68"/>
      <c r="P76" s="29">
        <f t="shared" si="6"/>
        <v>0</v>
      </c>
      <c r="Q76" s="29">
        <f t="shared" si="7"/>
        <v>0</v>
      </c>
    </row>
    <row r="77" spans="1:17" ht="13.5" customHeight="1" x14ac:dyDescent="0.35">
      <c r="A77" s="57"/>
      <c r="B77" s="58"/>
      <c r="C77" s="58"/>
      <c r="D77" s="59"/>
      <c r="E77" s="76"/>
      <c r="F77" s="53">
        <f t="shared" si="4"/>
        <v>0</v>
      </c>
      <c r="G77" s="54">
        <v>1</v>
      </c>
      <c r="H77" s="55">
        <f t="shared" si="5"/>
        <v>0</v>
      </c>
      <c r="I77" s="56"/>
      <c r="J77" s="66"/>
      <c r="K77" s="67"/>
      <c r="L77" s="66"/>
      <c r="M77" s="68"/>
      <c r="P77" s="29">
        <f t="shared" si="6"/>
        <v>0</v>
      </c>
      <c r="Q77" s="29">
        <f t="shared" si="7"/>
        <v>0</v>
      </c>
    </row>
    <row r="78" spans="1:17" ht="13.5" customHeight="1" x14ac:dyDescent="0.35">
      <c r="A78" s="57"/>
      <c r="B78" s="58"/>
      <c r="C78" s="58"/>
      <c r="D78" s="59"/>
      <c r="E78" s="76"/>
      <c r="F78" s="53">
        <f t="shared" si="4"/>
        <v>0</v>
      </c>
      <c r="G78" s="54">
        <v>1</v>
      </c>
      <c r="H78" s="55">
        <f t="shared" si="5"/>
        <v>0</v>
      </c>
      <c r="I78" s="56"/>
      <c r="J78" s="66"/>
      <c r="K78" s="67"/>
      <c r="L78" s="66"/>
      <c r="M78" s="68"/>
      <c r="P78" s="29">
        <f t="shared" si="6"/>
        <v>0</v>
      </c>
      <c r="Q78" s="29">
        <f t="shared" si="7"/>
        <v>0</v>
      </c>
    </row>
    <row r="79" spans="1:17" ht="13.5" customHeight="1" x14ac:dyDescent="0.35">
      <c r="A79" s="57"/>
      <c r="B79" s="58"/>
      <c r="C79" s="58"/>
      <c r="D79" s="59"/>
      <c r="E79" s="76"/>
      <c r="F79" s="53">
        <f t="shared" si="4"/>
        <v>0</v>
      </c>
      <c r="G79" s="54">
        <v>1</v>
      </c>
      <c r="H79" s="55">
        <f t="shared" si="5"/>
        <v>0</v>
      </c>
      <c r="I79" s="56"/>
      <c r="J79" s="66"/>
      <c r="K79" s="67"/>
      <c r="L79" s="66"/>
      <c r="M79" s="68"/>
      <c r="P79" s="29">
        <f t="shared" si="6"/>
        <v>0</v>
      </c>
      <c r="Q79" s="29">
        <f t="shared" si="7"/>
        <v>0</v>
      </c>
    </row>
    <row r="80" spans="1:17" ht="13.5" customHeight="1" x14ac:dyDescent="0.35">
      <c r="A80" s="57"/>
      <c r="B80" s="58"/>
      <c r="C80" s="58"/>
      <c r="D80" s="59"/>
      <c r="E80" s="76"/>
      <c r="F80" s="53">
        <f t="shared" si="4"/>
        <v>0</v>
      </c>
      <c r="G80" s="54">
        <v>1</v>
      </c>
      <c r="H80" s="55">
        <f t="shared" si="5"/>
        <v>0</v>
      </c>
      <c r="I80" s="56"/>
      <c r="J80" s="66"/>
      <c r="K80" s="67"/>
      <c r="L80" s="66"/>
      <c r="M80" s="68"/>
      <c r="P80" s="29">
        <f t="shared" si="6"/>
        <v>0</v>
      </c>
      <c r="Q80" s="29">
        <f t="shared" si="7"/>
        <v>0</v>
      </c>
    </row>
    <row r="81" spans="1:17" ht="13.5" customHeight="1" x14ac:dyDescent="0.35">
      <c r="A81" s="57"/>
      <c r="B81" s="58"/>
      <c r="C81" s="58"/>
      <c r="D81" s="59"/>
      <c r="E81" s="76"/>
      <c r="F81" s="53">
        <f t="shared" si="4"/>
        <v>0</v>
      </c>
      <c r="G81" s="54">
        <v>1</v>
      </c>
      <c r="H81" s="55">
        <f t="shared" si="5"/>
        <v>0</v>
      </c>
      <c r="I81" s="56"/>
      <c r="J81" s="66"/>
      <c r="K81" s="67"/>
      <c r="L81" s="66"/>
      <c r="M81" s="68"/>
      <c r="P81" s="29">
        <f t="shared" si="6"/>
        <v>0</v>
      </c>
      <c r="Q81" s="29">
        <f t="shared" si="7"/>
        <v>0</v>
      </c>
    </row>
    <row r="82" spans="1:17" ht="13.5" customHeight="1" x14ac:dyDescent="0.35">
      <c r="A82" s="57"/>
      <c r="B82" s="58"/>
      <c r="C82" s="58"/>
      <c r="D82" s="59"/>
      <c r="E82" s="76"/>
      <c r="F82" s="53">
        <f t="shared" si="4"/>
        <v>0</v>
      </c>
      <c r="G82" s="54">
        <v>1</v>
      </c>
      <c r="H82" s="55">
        <f t="shared" si="5"/>
        <v>0</v>
      </c>
      <c r="I82" s="56"/>
      <c r="J82" s="66"/>
      <c r="K82" s="67"/>
      <c r="L82" s="66"/>
      <c r="M82" s="68"/>
      <c r="P82" s="29">
        <f t="shared" si="6"/>
        <v>0</v>
      </c>
      <c r="Q82" s="29">
        <f t="shared" si="7"/>
        <v>0</v>
      </c>
    </row>
    <row r="83" spans="1:17" ht="13.5" customHeight="1" x14ac:dyDescent="0.35">
      <c r="A83" s="57"/>
      <c r="B83" s="58"/>
      <c r="C83" s="58"/>
      <c r="D83" s="59"/>
      <c r="E83" s="76"/>
      <c r="F83" s="53">
        <f t="shared" si="4"/>
        <v>0</v>
      </c>
      <c r="G83" s="54">
        <v>1</v>
      </c>
      <c r="H83" s="55">
        <f t="shared" si="5"/>
        <v>0</v>
      </c>
      <c r="I83" s="56"/>
      <c r="J83" s="66"/>
      <c r="K83" s="67"/>
      <c r="L83" s="66"/>
      <c r="M83" s="68"/>
      <c r="P83" s="29">
        <f t="shared" si="6"/>
        <v>0</v>
      </c>
      <c r="Q83" s="29">
        <f t="shared" si="7"/>
        <v>0</v>
      </c>
    </row>
    <row r="84" spans="1:17" ht="13.5" customHeight="1" x14ac:dyDescent="0.35">
      <c r="A84" s="57"/>
      <c r="B84" s="58"/>
      <c r="C84" s="58"/>
      <c r="D84" s="59"/>
      <c r="E84" s="76"/>
      <c r="F84" s="53">
        <f t="shared" si="4"/>
        <v>0</v>
      </c>
      <c r="G84" s="54">
        <v>1</v>
      </c>
      <c r="H84" s="55">
        <f t="shared" si="5"/>
        <v>0</v>
      </c>
      <c r="I84" s="56"/>
      <c r="J84" s="66"/>
      <c r="K84" s="67"/>
      <c r="L84" s="66"/>
      <c r="M84" s="68"/>
      <c r="P84" s="29">
        <f t="shared" si="6"/>
        <v>0</v>
      </c>
      <c r="Q84" s="29">
        <f t="shared" si="7"/>
        <v>0</v>
      </c>
    </row>
    <row r="85" spans="1:17" ht="13.5" customHeight="1" x14ac:dyDescent="0.35">
      <c r="A85" s="57"/>
      <c r="B85" s="58"/>
      <c r="C85" s="58"/>
      <c r="D85" s="59"/>
      <c r="E85" s="76"/>
      <c r="F85" s="53">
        <f t="shared" si="4"/>
        <v>0</v>
      </c>
      <c r="G85" s="54">
        <v>1</v>
      </c>
      <c r="H85" s="55">
        <f t="shared" si="5"/>
        <v>0</v>
      </c>
      <c r="I85" s="56"/>
      <c r="J85" s="66"/>
      <c r="K85" s="67"/>
      <c r="L85" s="66"/>
      <c r="M85" s="68"/>
      <c r="P85" s="29">
        <f t="shared" si="6"/>
        <v>0</v>
      </c>
      <c r="Q85" s="29">
        <f t="shared" si="7"/>
        <v>0</v>
      </c>
    </row>
    <row r="86" spans="1:17" ht="13.5" customHeight="1" x14ac:dyDescent="0.35">
      <c r="A86" s="57"/>
      <c r="B86" s="58"/>
      <c r="C86" s="58"/>
      <c r="D86" s="59"/>
      <c r="E86" s="76"/>
      <c r="F86" s="53">
        <f t="shared" si="4"/>
        <v>0</v>
      </c>
      <c r="G86" s="54">
        <v>1</v>
      </c>
      <c r="H86" s="55">
        <f t="shared" si="5"/>
        <v>0</v>
      </c>
      <c r="I86" s="56"/>
      <c r="J86" s="66"/>
      <c r="K86" s="67"/>
      <c r="L86" s="66"/>
      <c r="M86" s="68"/>
      <c r="P86" s="29">
        <f t="shared" si="6"/>
        <v>0</v>
      </c>
      <c r="Q86" s="29">
        <f t="shared" si="7"/>
        <v>0</v>
      </c>
    </row>
    <row r="87" spans="1:17" ht="13.5" customHeight="1" x14ac:dyDescent="0.35">
      <c r="A87" s="57"/>
      <c r="B87" s="58"/>
      <c r="C87" s="58"/>
      <c r="D87" s="59"/>
      <c r="E87" s="76"/>
      <c r="F87" s="53">
        <f t="shared" si="4"/>
        <v>0</v>
      </c>
      <c r="G87" s="54">
        <v>1</v>
      </c>
      <c r="H87" s="55">
        <f t="shared" si="5"/>
        <v>0</v>
      </c>
      <c r="I87" s="56"/>
      <c r="J87" s="66"/>
      <c r="K87" s="67"/>
      <c r="L87" s="66"/>
      <c r="M87" s="68"/>
      <c r="P87" s="29">
        <f t="shared" si="6"/>
        <v>0</v>
      </c>
      <c r="Q87" s="29">
        <f t="shared" si="7"/>
        <v>0</v>
      </c>
    </row>
    <row r="88" spans="1:17" ht="13.5" customHeight="1" x14ac:dyDescent="0.35">
      <c r="A88" s="57"/>
      <c r="B88" s="58"/>
      <c r="C88" s="58"/>
      <c r="D88" s="59"/>
      <c r="E88" s="76"/>
      <c r="F88" s="53">
        <f t="shared" si="4"/>
        <v>0</v>
      </c>
      <c r="G88" s="54">
        <v>1</v>
      </c>
      <c r="H88" s="55">
        <f t="shared" si="5"/>
        <v>0</v>
      </c>
      <c r="I88" s="56"/>
      <c r="J88" s="66"/>
      <c r="K88" s="67"/>
      <c r="L88" s="66"/>
      <c r="M88" s="68"/>
      <c r="P88" s="29">
        <f t="shared" si="6"/>
        <v>0</v>
      </c>
      <c r="Q88" s="29">
        <f t="shared" si="7"/>
        <v>0</v>
      </c>
    </row>
    <row r="89" spans="1:17" ht="13.5" customHeight="1" x14ac:dyDescent="0.35">
      <c r="A89" s="57"/>
      <c r="B89" s="58"/>
      <c r="C89" s="58"/>
      <c r="D89" s="59"/>
      <c r="E89" s="76"/>
      <c r="F89" s="53">
        <f t="shared" si="4"/>
        <v>0</v>
      </c>
      <c r="G89" s="54">
        <v>1</v>
      </c>
      <c r="H89" s="55">
        <f t="shared" si="5"/>
        <v>0</v>
      </c>
      <c r="I89" s="56"/>
      <c r="J89" s="66"/>
      <c r="K89" s="67"/>
      <c r="L89" s="66"/>
      <c r="M89" s="68"/>
      <c r="P89" s="29">
        <f t="shared" si="6"/>
        <v>0</v>
      </c>
      <c r="Q89" s="29">
        <f t="shared" si="7"/>
        <v>0</v>
      </c>
    </row>
    <row r="90" spans="1:17" ht="13.5" customHeight="1" x14ac:dyDescent="0.35">
      <c r="A90" s="57"/>
      <c r="B90" s="58"/>
      <c r="C90" s="58"/>
      <c r="D90" s="59"/>
      <c r="E90" s="76"/>
      <c r="F90" s="53">
        <f t="shared" si="4"/>
        <v>0</v>
      </c>
      <c r="G90" s="54">
        <v>1</v>
      </c>
      <c r="H90" s="55">
        <f t="shared" si="5"/>
        <v>0</v>
      </c>
      <c r="I90" s="56"/>
      <c r="J90" s="66"/>
      <c r="K90" s="67"/>
      <c r="L90" s="66"/>
      <c r="M90" s="68"/>
      <c r="P90" s="29">
        <f t="shared" si="6"/>
        <v>0</v>
      </c>
      <c r="Q90" s="29">
        <f t="shared" si="7"/>
        <v>0</v>
      </c>
    </row>
    <row r="91" spans="1:17" ht="13.5" customHeight="1" x14ac:dyDescent="0.35">
      <c r="A91" s="57"/>
      <c r="B91" s="58"/>
      <c r="C91" s="58"/>
      <c r="D91" s="59"/>
      <c r="E91" s="76"/>
      <c r="F91" s="53">
        <f t="shared" si="4"/>
        <v>0</v>
      </c>
      <c r="G91" s="54">
        <v>1</v>
      </c>
      <c r="H91" s="55">
        <f t="shared" si="5"/>
        <v>0</v>
      </c>
      <c r="I91" s="56"/>
      <c r="J91" s="66"/>
      <c r="K91" s="67"/>
      <c r="L91" s="66"/>
      <c r="M91" s="68"/>
      <c r="P91" s="29">
        <f t="shared" si="6"/>
        <v>0</v>
      </c>
      <c r="Q91" s="29">
        <f t="shared" si="7"/>
        <v>0</v>
      </c>
    </row>
    <row r="92" spans="1:17" ht="13.5" customHeight="1" x14ac:dyDescent="0.35">
      <c r="A92" s="57"/>
      <c r="B92" s="58"/>
      <c r="C92" s="58"/>
      <c r="D92" s="59"/>
      <c r="E92" s="76"/>
      <c r="F92" s="53">
        <f t="shared" si="4"/>
        <v>0</v>
      </c>
      <c r="G92" s="54">
        <v>1</v>
      </c>
      <c r="H92" s="55">
        <f t="shared" si="5"/>
        <v>0</v>
      </c>
      <c r="I92" s="56"/>
      <c r="J92" s="66"/>
      <c r="K92" s="67"/>
      <c r="L92" s="66"/>
      <c r="M92" s="68"/>
      <c r="P92" s="29">
        <f t="shared" si="6"/>
        <v>0</v>
      </c>
      <c r="Q92" s="29">
        <f t="shared" si="7"/>
        <v>0</v>
      </c>
    </row>
    <row r="93" spans="1:17" ht="13.5" customHeight="1" x14ac:dyDescent="0.35">
      <c r="A93" s="57"/>
      <c r="B93" s="58"/>
      <c r="C93" s="58"/>
      <c r="D93" s="59"/>
      <c r="E93" s="76"/>
      <c r="F93" s="53">
        <f t="shared" si="4"/>
        <v>0</v>
      </c>
      <c r="G93" s="54">
        <v>1</v>
      </c>
      <c r="H93" s="55">
        <f t="shared" si="5"/>
        <v>0</v>
      </c>
      <c r="I93" s="56"/>
      <c r="J93" s="66"/>
      <c r="K93" s="67"/>
      <c r="L93" s="66"/>
      <c r="M93" s="68"/>
      <c r="P93" s="29">
        <f t="shared" si="6"/>
        <v>0</v>
      </c>
      <c r="Q93" s="29">
        <f t="shared" si="7"/>
        <v>0</v>
      </c>
    </row>
    <row r="94" spans="1:17" ht="13.5" customHeight="1" x14ac:dyDescent="0.35">
      <c r="A94" s="57"/>
      <c r="B94" s="58"/>
      <c r="C94" s="58"/>
      <c r="D94" s="59"/>
      <c r="E94" s="76"/>
      <c r="F94" s="53">
        <f t="shared" si="4"/>
        <v>0</v>
      </c>
      <c r="G94" s="54">
        <v>1</v>
      </c>
      <c r="H94" s="55">
        <f t="shared" si="5"/>
        <v>0</v>
      </c>
      <c r="I94" s="56"/>
      <c r="J94" s="66"/>
      <c r="K94" s="67"/>
      <c r="L94" s="66"/>
      <c r="M94" s="68"/>
      <c r="P94" s="29">
        <f t="shared" si="6"/>
        <v>0</v>
      </c>
      <c r="Q94" s="29">
        <f t="shared" si="7"/>
        <v>0</v>
      </c>
    </row>
    <row r="95" spans="1:17" ht="13.5" customHeight="1" x14ac:dyDescent="0.35">
      <c r="A95" s="57"/>
      <c r="B95" s="58"/>
      <c r="C95" s="58"/>
      <c r="D95" s="59"/>
      <c r="E95" s="76"/>
      <c r="F95" s="53">
        <f t="shared" si="4"/>
        <v>0</v>
      </c>
      <c r="G95" s="54">
        <v>1</v>
      </c>
      <c r="H95" s="55">
        <f t="shared" si="5"/>
        <v>0</v>
      </c>
      <c r="I95" s="56"/>
      <c r="J95" s="66"/>
      <c r="K95" s="67"/>
      <c r="L95" s="66"/>
      <c r="M95" s="68"/>
      <c r="P95" s="29">
        <f t="shared" si="6"/>
        <v>0</v>
      </c>
      <c r="Q95" s="29">
        <f t="shared" si="7"/>
        <v>0</v>
      </c>
    </row>
    <row r="96" spans="1:17" ht="13.5" customHeight="1" x14ac:dyDescent="0.35">
      <c r="A96" s="57"/>
      <c r="B96" s="58"/>
      <c r="C96" s="58"/>
      <c r="D96" s="59"/>
      <c r="E96" s="76"/>
      <c r="F96" s="53">
        <f t="shared" si="4"/>
        <v>0</v>
      </c>
      <c r="G96" s="54">
        <v>1</v>
      </c>
      <c r="H96" s="55">
        <f t="shared" si="5"/>
        <v>0</v>
      </c>
      <c r="I96" s="56"/>
      <c r="J96" s="66"/>
      <c r="K96" s="67"/>
      <c r="L96" s="66"/>
      <c r="M96" s="68"/>
      <c r="P96" s="29">
        <f t="shared" si="6"/>
        <v>0</v>
      </c>
      <c r="Q96" s="29">
        <f t="shared" si="7"/>
        <v>0</v>
      </c>
    </row>
    <row r="97" spans="1:17" ht="13.5" customHeight="1" x14ac:dyDescent="0.35">
      <c r="A97" s="57"/>
      <c r="B97" s="58"/>
      <c r="C97" s="58"/>
      <c r="D97" s="59"/>
      <c r="E97" s="76"/>
      <c r="F97" s="53">
        <f t="shared" si="4"/>
        <v>0</v>
      </c>
      <c r="G97" s="54">
        <v>1</v>
      </c>
      <c r="H97" s="55">
        <f t="shared" si="5"/>
        <v>0</v>
      </c>
      <c r="I97" s="56"/>
      <c r="J97" s="66"/>
      <c r="K97" s="67"/>
      <c r="L97" s="66"/>
      <c r="M97" s="68"/>
      <c r="P97" s="29">
        <f t="shared" si="6"/>
        <v>0</v>
      </c>
      <c r="Q97" s="29">
        <f t="shared" si="7"/>
        <v>0</v>
      </c>
    </row>
    <row r="98" spans="1:17" ht="13.5" customHeight="1" x14ac:dyDescent="0.35">
      <c r="A98" s="57"/>
      <c r="B98" s="58"/>
      <c r="C98" s="58"/>
      <c r="D98" s="59"/>
      <c r="E98" s="76"/>
      <c r="F98" s="53">
        <f t="shared" si="4"/>
        <v>0</v>
      </c>
      <c r="G98" s="54">
        <v>1</v>
      </c>
      <c r="H98" s="55">
        <f t="shared" si="5"/>
        <v>0</v>
      </c>
      <c r="I98" s="56"/>
      <c r="J98" s="66"/>
      <c r="K98" s="67"/>
      <c r="L98" s="66"/>
      <c r="M98" s="68"/>
      <c r="P98" s="29">
        <f t="shared" si="6"/>
        <v>0</v>
      </c>
      <c r="Q98" s="29">
        <f t="shared" si="7"/>
        <v>0</v>
      </c>
    </row>
    <row r="99" spans="1:17" ht="13.5" customHeight="1" x14ac:dyDescent="0.35">
      <c r="A99" s="57"/>
      <c r="B99" s="58"/>
      <c r="C99" s="58"/>
      <c r="D99" s="59"/>
      <c r="E99" s="76"/>
      <c r="F99" s="53">
        <f t="shared" si="4"/>
        <v>0</v>
      </c>
      <c r="G99" s="54">
        <v>1</v>
      </c>
      <c r="H99" s="55">
        <f t="shared" si="5"/>
        <v>0</v>
      </c>
      <c r="I99" s="56"/>
      <c r="J99" s="66"/>
      <c r="K99" s="67"/>
      <c r="L99" s="66"/>
      <c r="M99" s="68"/>
      <c r="P99" s="29">
        <f t="shared" si="6"/>
        <v>0</v>
      </c>
      <c r="Q99" s="29">
        <f t="shared" si="7"/>
        <v>0</v>
      </c>
    </row>
    <row r="100" spans="1:17" ht="13.5" customHeight="1" x14ac:dyDescent="0.35">
      <c r="A100" s="57"/>
      <c r="B100" s="58"/>
      <c r="C100" s="58"/>
      <c r="D100" s="59"/>
      <c r="E100" s="76"/>
      <c r="F100" s="53">
        <f t="shared" si="4"/>
        <v>0</v>
      </c>
      <c r="G100" s="54">
        <v>1</v>
      </c>
      <c r="H100" s="55">
        <f t="shared" si="5"/>
        <v>0</v>
      </c>
      <c r="I100" s="56"/>
      <c r="J100" s="66"/>
      <c r="K100" s="67"/>
      <c r="L100" s="66"/>
      <c r="M100" s="68"/>
      <c r="P100" s="29">
        <f t="shared" si="6"/>
        <v>0</v>
      </c>
      <c r="Q100" s="29">
        <f t="shared" si="7"/>
        <v>0</v>
      </c>
    </row>
    <row r="101" spans="1:17" ht="13.5" customHeight="1" x14ac:dyDescent="0.35">
      <c r="A101" s="57"/>
      <c r="B101" s="58"/>
      <c r="C101" s="58"/>
      <c r="D101" s="59"/>
      <c r="E101" s="76"/>
      <c r="F101" s="53">
        <f t="shared" si="4"/>
        <v>0</v>
      </c>
      <c r="G101" s="54">
        <v>1</v>
      </c>
      <c r="H101" s="55">
        <f t="shared" si="5"/>
        <v>0</v>
      </c>
      <c r="I101" s="56"/>
      <c r="J101" s="66"/>
      <c r="K101" s="67"/>
      <c r="L101" s="66"/>
      <c r="M101" s="68"/>
      <c r="P101" s="29">
        <f t="shared" si="6"/>
        <v>0</v>
      </c>
      <c r="Q101" s="29">
        <f t="shared" si="7"/>
        <v>0</v>
      </c>
    </row>
    <row r="102" spans="1:17" ht="13.5" customHeight="1" x14ac:dyDescent="0.35">
      <c r="A102" s="57"/>
      <c r="B102" s="58"/>
      <c r="C102" s="58"/>
      <c r="D102" s="59"/>
      <c r="E102" s="76"/>
      <c r="F102" s="53">
        <f t="shared" si="4"/>
        <v>0</v>
      </c>
      <c r="G102" s="54">
        <v>1</v>
      </c>
      <c r="H102" s="55">
        <f t="shared" si="5"/>
        <v>0</v>
      </c>
      <c r="I102" s="56"/>
      <c r="J102" s="66"/>
      <c r="K102" s="67"/>
      <c r="L102" s="66"/>
      <c r="M102" s="68"/>
      <c r="P102" s="29">
        <f t="shared" si="6"/>
        <v>0</v>
      </c>
      <c r="Q102" s="29">
        <f t="shared" si="7"/>
        <v>0</v>
      </c>
    </row>
    <row r="103" spans="1:17" ht="13.5" customHeight="1" x14ac:dyDescent="0.35">
      <c r="A103" s="57"/>
      <c r="B103" s="58"/>
      <c r="C103" s="58"/>
      <c r="D103" s="59"/>
      <c r="E103" s="76"/>
      <c r="F103" s="53">
        <f t="shared" si="4"/>
        <v>0</v>
      </c>
      <c r="G103" s="54">
        <v>1</v>
      </c>
      <c r="H103" s="55">
        <f t="shared" si="5"/>
        <v>0</v>
      </c>
      <c r="I103" s="56"/>
      <c r="J103" s="66"/>
      <c r="K103" s="67"/>
      <c r="L103" s="66"/>
      <c r="M103" s="68"/>
      <c r="P103" s="29">
        <f t="shared" si="6"/>
        <v>0</v>
      </c>
      <c r="Q103" s="29">
        <f t="shared" si="7"/>
        <v>0</v>
      </c>
    </row>
    <row r="104" spans="1:17" ht="13.5" customHeight="1" x14ac:dyDescent="0.35">
      <c r="A104" s="57"/>
      <c r="B104" s="58"/>
      <c r="C104" s="58"/>
      <c r="D104" s="59"/>
      <c r="E104" s="76"/>
      <c r="F104" s="53">
        <f t="shared" si="4"/>
        <v>0</v>
      </c>
      <c r="G104" s="54">
        <v>1</v>
      </c>
      <c r="H104" s="55">
        <f t="shared" si="5"/>
        <v>0</v>
      </c>
      <c r="I104" s="56"/>
      <c r="J104" s="66"/>
      <c r="K104" s="67"/>
      <c r="L104" s="66"/>
      <c r="M104" s="68"/>
      <c r="P104" s="29">
        <f t="shared" si="6"/>
        <v>0</v>
      </c>
      <c r="Q104" s="29">
        <f t="shared" si="7"/>
        <v>0</v>
      </c>
    </row>
    <row r="105" spans="1:17" ht="13.5" customHeight="1" x14ac:dyDescent="0.35">
      <c r="A105" s="57"/>
      <c r="B105" s="58"/>
      <c r="C105" s="58"/>
      <c r="D105" s="59"/>
      <c r="E105" s="76"/>
      <c r="F105" s="53">
        <f t="shared" si="4"/>
        <v>0</v>
      </c>
      <c r="G105" s="54">
        <v>1</v>
      </c>
      <c r="H105" s="55">
        <f t="shared" si="5"/>
        <v>0</v>
      </c>
      <c r="I105" s="56"/>
      <c r="J105" s="66"/>
      <c r="K105" s="67"/>
      <c r="L105" s="66"/>
      <c r="M105" s="68"/>
      <c r="P105" s="29">
        <f t="shared" si="6"/>
        <v>0</v>
      </c>
      <c r="Q105" s="29">
        <f t="shared" si="7"/>
        <v>0</v>
      </c>
    </row>
    <row r="106" spans="1:17" ht="13.5" customHeight="1" x14ac:dyDescent="0.35">
      <c r="A106" s="57"/>
      <c r="B106" s="58"/>
      <c r="C106" s="58"/>
      <c r="D106" s="59"/>
      <c r="E106" s="76"/>
      <c r="F106" s="53">
        <f t="shared" si="4"/>
        <v>0</v>
      </c>
      <c r="G106" s="54">
        <v>1</v>
      </c>
      <c r="H106" s="55">
        <f t="shared" si="5"/>
        <v>0</v>
      </c>
      <c r="I106" s="56"/>
      <c r="J106" s="66"/>
      <c r="K106" s="67"/>
      <c r="L106" s="66"/>
      <c r="M106" s="68"/>
      <c r="P106" s="29">
        <f t="shared" si="6"/>
        <v>0</v>
      </c>
      <c r="Q106" s="29">
        <f t="shared" si="7"/>
        <v>0</v>
      </c>
    </row>
    <row r="107" spans="1:17" ht="13.5" customHeight="1" x14ac:dyDescent="0.35">
      <c r="A107" s="57"/>
      <c r="B107" s="58"/>
      <c r="C107" s="58"/>
      <c r="D107" s="59"/>
      <c r="E107" s="76"/>
      <c r="F107" s="53">
        <f t="shared" si="4"/>
        <v>0</v>
      </c>
      <c r="G107" s="54">
        <v>1</v>
      </c>
      <c r="H107" s="55">
        <f t="shared" si="5"/>
        <v>0</v>
      </c>
      <c r="I107" s="56"/>
      <c r="J107" s="66"/>
      <c r="K107" s="67"/>
      <c r="L107" s="66"/>
      <c r="M107" s="68"/>
      <c r="P107" s="29">
        <f t="shared" si="6"/>
        <v>0</v>
      </c>
      <c r="Q107" s="29">
        <f t="shared" si="7"/>
        <v>0</v>
      </c>
    </row>
    <row r="108" spans="1:17" ht="13.5" customHeight="1" x14ac:dyDescent="0.35">
      <c r="A108" s="57"/>
      <c r="B108" s="58"/>
      <c r="C108" s="58"/>
      <c r="D108" s="59"/>
      <c r="E108" s="76"/>
      <c r="F108" s="53">
        <f t="shared" si="4"/>
        <v>0</v>
      </c>
      <c r="G108" s="54">
        <v>1</v>
      </c>
      <c r="H108" s="55">
        <f t="shared" si="5"/>
        <v>0</v>
      </c>
      <c r="I108" s="56"/>
      <c r="J108" s="66"/>
      <c r="K108" s="67"/>
      <c r="L108" s="66"/>
      <c r="M108" s="68"/>
      <c r="P108" s="29">
        <f t="shared" si="6"/>
        <v>0</v>
      </c>
      <c r="Q108" s="29">
        <f t="shared" si="7"/>
        <v>0</v>
      </c>
    </row>
    <row r="109" spans="1:17" ht="13.5" customHeight="1" x14ac:dyDescent="0.35">
      <c r="A109" s="57"/>
      <c r="B109" s="58"/>
      <c r="C109" s="58"/>
      <c r="D109" s="59"/>
      <c r="E109" s="76"/>
      <c r="F109" s="53">
        <f t="shared" si="4"/>
        <v>0</v>
      </c>
      <c r="G109" s="54">
        <v>1</v>
      </c>
      <c r="H109" s="55">
        <f t="shared" si="5"/>
        <v>0</v>
      </c>
      <c r="I109" s="56"/>
      <c r="J109" s="66"/>
      <c r="K109" s="67"/>
      <c r="L109" s="66"/>
      <c r="M109" s="68"/>
      <c r="P109" s="29">
        <f t="shared" si="6"/>
        <v>0</v>
      </c>
      <c r="Q109" s="29">
        <f t="shared" si="7"/>
        <v>0</v>
      </c>
    </row>
    <row r="110" spans="1:17" ht="13.5" customHeight="1" x14ac:dyDescent="0.35">
      <c r="A110" s="57"/>
      <c r="B110" s="58"/>
      <c r="C110" s="58"/>
      <c r="D110" s="59"/>
      <c r="E110" s="76"/>
      <c r="F110" s="53">
        <f t="shared" si="4"/>
        <v>0</v>
      </c>
      <c r="G110" s="54">
        <v>1</v>
      </c>
      <c r="H110" s="55">
        <f t="shared" si="5"/>
        <v>0</v>
      </c>
      <c r="I110" s="56"/>
      <c r="J110" s="66"/>
      <c r="K110" s="67"/>
      <c r="L110" s="66"/>
      <c r="M110" s="68"/>
      <c r="P110" s="29">
        <f t="shared" si="6"/>
        <v>0</v>
      </c>
      <c r="Q110" s="29">
        <f t="shared" si="7"/>
        <v>0</v>
      </c>
    </row>
    <row r="111" spans="1:17" ht="13.5" customHeight="1" x14ac:dyDescent="0.35">
      <c r="A111" s="57"/>
      <c r="B111" s="58"/>
      <c r="C111" s="58"/>
      <c r="D111" s="59"/>
      <c r="E111" s="76"/>
      <c r="F111" s="53">
        <f t="shared" si="4"/>
        <v>0</v>
      </c>
      <c r="G111" s="54">
        <v>1</v>
      </c>
      <c r="H111" s="55">
        <f t="shared" si="5"/>
        <v>0</v>
      </c>
      <c r="I111" s="56"/>
      <c r="J111" s="66"/>
      <c r="K111" s="67"/>
      <c r="L111" s="66"/>
      <c r="M111" s="68"/>
      <c r="P111" s="29">
        <f t="shared" si="6"/>
        <v>0</v>
      </c>
      <c r="Q111" s="29">
        <f t="shared" si="7"/>
        <v>0</v>
      </c>
    </row>
    <row r="112" spans="1:17" ht="13.5" customHeight="1" x14ac:dyDescent="0.35">
      <c r="A112" s="57"/>
      <c r="B112" s="58"/>
      <c r="C112" s="58"/>
      <c r="D112" s="59"/>
      <c r="E112" s="76"/>
      <c r="F112" s="53">
        <f t="shared" si="4"/>
        <v>0</v>
      </c>
      <c r="G112" s="54">
        <v>1</v>
      </c>
      <c r="H112" s="55">
        <f t="shared" si="5"/>
        <v>0</v>
      </c>
      <c r="I112" s="56"/>
      <c r="J112" s="66"/>
      <c r="K112" s="67"/>
      <c r="L112" s="66"/>
      <c r="M112" s="68"/>
      <c r="P112" s="29">
        <f t="shared" si="6"/>
        <v>0</v>
      </c>
      <c r="Q112" s="29">
        <f t="shared" si="7"/>
        <v>0</v>
      </c>
    </row>
    <row r="113" spans="1:17" ht="13.5" customHeight="1" x14ac:dyDescent="0.35">
      <c r="A113" s="57"/>
      <c r="B113" s="58"/>
      <c r="C113" s="58"/>
      <c r="D113" s="59"/>
      <c r="E113" s="76"/>
      <c r="F113" s="53">
        <f t="shared" si="4"/>
        <v>0</v>
      </c>
      <c r="G113" s="54">
        <v>1</v>
      </c>
      <c r="H113" s="55">
        <f t="shared" si="5"/>
        <v>0</v>
      </c>
      <c r="I113" s="56"/>
      <c r="J113" s="66"/>
      <c r="K113" s="67"/>
      <c r="L113" s="66"/>
      <c r="M113" s="68"/>
      <c r="P113" s="29">
        <f t="shared" si="6"/>
        <v>0</v>
      </c>
      <c r="Q113" s="29">
        <f t="shared" si="7"/>
        <v>0</v>
      </c>
    </row>
    <row r="114" spans="1:17" ht="13.5" customHeight="1" x14ac:dyDescent="0.35">
      <c r="A114" s="57"/>
      <c r="B114" s="58"/>
      <c r="C114" s="58"/>
      <c r="D114" s="59"/>
      <c r="E114" s="76"/>
      <c r="F114" s="53">
        <f t="shared" ref="F114:F118" si="8">D114*E114</f>
        <v>0</v>
      </c>
      <c r="G114" s="54">
        <v>1</v>
      </c>
      <c r="H114" s="55">
        <f t="shared" ref="H114:H118" si="9">ROUND(F114*G114,0)</f>
        <v>0</v>
      </c>
      <c r="I114" s="56"/>
      <c r="J114" s="66"/>
      <c r="K114" s="67"/>
      <c r="L114" s="66"/>
      <c r="M114" s="68"/>
      <c r="P114" s="29">
        <f t="shared" ref="P114:P118" si="10">IF(C114=$B$10,H114,0)</f>
        <v>0</v>
      </c>
      <c r="Q114" s="29">
        <f t="shared" ref="Q114:Q118" si="11">IF(C114=$B$11,H114,0)</f>
        <v>0</v>
      </c>
    </row>
    <row r="115" spans="1:17" ht="13.5" customHeight="1" x14ac:dyDescent="0.35">
      <c r="A115" s="57"/>
      <c r="B115" s="58"/>
      <c r="C115" s="58"/>
      <c r="D115" s="59"/>
      <c r="E115" s="76"/>
      <c r="F115" s="53">
        <f t="shared" si="8"/>
        <v>0</v>
      </c>
      <c r="G115" s="54">
        <v>1</v>
      </c>
      <c r="H115" s="55">
        <f t="shared" si="9"/>
        <v>0</v>
      </c>
      <c r="I115" s="56"/>
      <c r="J115" s="66"/>
      <c r="K115" s="67"/>
      <c r="L115" s="66"/>
      <c r="M115" s="68"/>
      <c r="P115" s="29">
        <f t="shared" si="10"/>
        <v>0</v>
      </c>
      <c r="Q115" s="29">
        <f t="shared" si="11"/>
        <v>0</v>
      </c>
    </row>
    <row r="116" spans="1:17" ht="13.5" customHeight="1" x14ac:dyDescent="0.35">
      <c r="A116" s="57"/>
      <c r="B116" s="58"/>
      <c r="C116" s="58"/>
      <c r="D116" s="59"/>
      <c r="E116" s="76"/>
      <c r="F116" s="53">
        <f t="shared" si="8"/>
        <v>0</v>
      </c>
      <c r="G116" s="54">
        <v>1</v>
      </c>
      <c r="H116" s="55">
        <f t="shared" si="9"/>
        <v>0</v>
      </c>
      <c r="I116" s="56"/>
      <c r="J116" s="66"/>
      <c r="K116" s="67"/>
      <c r="L116" s="66"/>
      <c r="M116" s="68"/>
      <c r="P116" s="29">
        <f t="shared" si="10"/>
        <v>0</v>
      </c>
      <c r="Q116" s="29">
        <f t="shared" si="11"/>
        <v>0</v>
      </c>
    </row>
    <row r="117" spans="1:17" ht="13.5" customHeight="1" x14ac:dyDescent="0.35">
      <c r="A117" s="57"/>
      <c r="B117" s="58"/>
      <c r="C117" s="58"/>
      <c r="D117" s="59"/>
      <c r="E117" s="76"/>
      <c r="F117" s="53">
        <f t="shared" si="8"/>
        <v>0</v>
      </c>
      <c r="G117" s="54">
        <v>1</v>
      </c>
      <c r="H117" s="55">
        <f t="shared" si="9"/>
        <v>0</v>
      </c>
      <c r="I117" s="56"/>
      <c r="J117" s="66"/>
      <c r="K117" s="67"/>
      <c r="L117" s="66"/>
      <c r="M117" s="68"/>
      <c r="P117" s="29">
        <f t="shared" si="10"/>
        <v>0</v>
      </c>
      <c r="Q117" s="29">
        <f t="shared" si="11"/>
        <v>0</v>
      </c>
    </row>
    <row r="118" spans="1:17" ht="13.5" customHeight="1" x14ac:dyDescent="0.35">
      <c r="A118" s="57"/>
      <c r="B118" s="58"/>
      <c r="C118" s="58"/>
      <c r="D118" s="59"/>
      <c r="E118" s="76"/>
      <c r="F118" s="53">
        <f t="shared" si="8"/>
        <v>0</v>
      </c>
      <c r="G118" s="54">
        <v>1</v>
      </c>
      <c r="H118" s="55">
        <f t="shared" si="9"/>
        <v>0</v>
      </c>
      <c r="I118" s="56"/>
      <c r="J118" s="66"/>
      <c r="K118" s="67"/>
      <c r="L118" s="66"/>
      <c r="M118" s="68"/>
      <c r="P118" s="29">
        <f t="shared" si="10"/>
        <v>0</v>
      </c>
      <c r="Q118" s="29">
        <f t="shared" si="11"/>
        <v>0</v>
      </c>
    </row>
    <row r="119" spans="1:17" ht="13.5" customHeight="1" x14ac:dyDescent="0.35">
      <c r="A119" s="116" t="s">
        <v>45</v>
      </c>
      <c r="B119" s="117"/>
      <c r="C119" s="117"/>
      <c r="D119" s="117"/>
      <c r="E119" s="117"/>
      <c r="F119" s="60">
        <f>SUM(F49:F118)</f>
        <v>0</v>
      </c>
      <c r="G119" s="69" t="s">
        <v>47</v>
      </c>
      <c r="H119" s="62">
        <f>SUM(H49:H118)</f>
        <v>0</v>
      </c>
      <c r="I119" s="63"/>
      <c r="J119" s="48"/>
      <c r="K119" s="70"/>
      <c r="L119" s="48"/>
      <c r="P119" s="29"/>
      <c r="Q119" s="29"/>
    </row>
    <row r="120" spans="1:17" ht="13.5" customHeight="1" x14ac:dyDescent="0.35">
      <c r="P120" s="29"/>
      <c r="Q120" s="29"/>
    </row>
    <row r="121" spans="1:17" ht="13.5" hidden="1" customHeight="1" x14ac:dyDescent="0.35">
      <c r="P121" s="29"/>
      <c r="Q121" s="29"/>
    </row>
    <row r="122" spans="1:17" ht="13.5" customHeight="1" x14ac:dyDescent="0.35">
      <c r="A122" s="115" t="s">
        <v>86</v>
      </c>
      <c r="B122" s="115"/>
      <c r="C122" s="115"/>
      <c r="D122" s="115"/>
      <c r="E122" s="115"/>
      <c r="F122" s="115"/>
      <c r="G122" s="115"/>
      <c r="H122" s="115"/>
      <c r="I122" s="115"/>
      <c r="J122" s="64"/>
      <c r="K122" s="64"/>
      <c r="L122" s="64"/>
      <c r="M122" s="64"/>
      <c r="N122" s="64"/>
      <c r="P122" s="29"/>
      <c r="Q122" s="29"/>
    </row>
    <row r="123" spans="1:17" ht="13.5" customHeight="1" x14ac:dyDescent="0.35">
      <c r="A123" s="49" t="s">
        <v>12</v>
      </c>
      <c r="B123" s="49" t="s">
        <v>14</v>
      </c>
      <c r="C123" s="49" t="s">
        <v>16</v>
      </c>
      <c r="D123" s="49" t="str">
        <f>IF(B7=C11,"Bruttó egységár",IF(B7=C10,"Nettó egységár","Kérjük adja meg az Áfa levonási jogot a B7 cellában"))</f>
        <v>Bruttó egységár</v>
      </c>
      <c r="E123" s="49" t="s">
        <v>18</v>
      </c>
      <c r="F123" s="49" t="str">
        <f>IF(B7=C11,"Bruttó ár",IF(B7=C10,"Nettó ár","Kérjük adja meg az Áfa levonási jogot a B7 cellában"))</f>
        <v>Bruttó ár</v>
      </c>
      <c r="G123" s="49" t="s">
        <v>20</v>
      </c>
      <c r="H123" s="49" t="s">
        <v>80</v>
      </c>
      <c r="I123" s="49" t="s">
        <v>22</v>
      </c>
      <c r="J123" s="65"/>
      <c r="K123" s="65"/>
      <c r="L123" s="65"/>
      <c r="M123" s="65"/>
      <c r="P123" s="29"/>
      <c r="Q123" s="29"/>
    </row>
    <row r="124" spans="1:17" ht="13.5" customHeight="1" x14ac:dyDescent="0.35">
      <c r="A124" s="50"/>
      <c r="B124" s="51"/>
      <c r="C124" s="51"/>
      <c r="D124" s="73"/>
      <c r="E124" s="73"/>
      <c r="F124" s="53">
        <f>D124*E124</f>
        <v>0</v>
      </c>
      <c r="G124" s="54">
        <v>1</v>
      </c>
      <c r="H124" s="55">
        <f>ROUND(F124*G124,0)</f>
        <v>0</v>
      </c>
      <c r="I124" s="56"/>
      <c r="J124" s="75"/>
      <c r="K124" s="68"/>
      <c r="L124" s="75"/>
      <c r="M124" s="75"/>
      <c r="P124" s="29">
        <f>IF(C124=$B$10,H124,0)</f>
        <v>0</v>
      </c>
      <c r="Q124" s="29">
        <f>IF(C124=$B$11,H124,0)</f>
        <v>0</v>
      </c>
    </row>
    <row r="125" spans="1:17" ht="13.5" customHeight="1" x14ac:dyDescent="0.35">
      <c r="A125" s="57"/>
      <c r="B125" s="58"/>
      <c r="C125" s="58"/>
      <c r="D125" s="76"/>
      <c r="E125" s="76"/>
      <c r="F125" s="53">
        <f t="shared" ref="F125:F158" si="12">D125*E125</f>
        <v>0</v>
      </c>
      <c r="G125" s="54">
        <v>1</v>
      </c>
      <c r="H125" s="55">
        <f t="shared" ref="H125:H158" si="13">ROUND(F125*G125,0)</f>
        <v>0</v>
      </c>
      <c r="I125" s="74"/>
      <c r="J125" s="75"/>
      <c r="K125" s="68"/>
      <c r="L125" s="75"/>
      <c r="M125" s="75"/>
      <c r="P125" s="29">
        <f t="shared" ref="P125:P158" si="14">IF(C125=$B$10,H125,0)</f>
        <v>0</v>
      </c>
      <c r="Q125" s="29">
        <f t="shared" ref="Q125:Q158" si="15">IF(C125=$B$11,H125,0)</f>
        <v>0</v>
      </c>
    </row>
    <row r="126" spans="1:17" ht="13.5" customHeight="1" x14ac:dyDescent="0.35">
      <c r="A126" s="57"/>
      <c r="B126" s="58"/>
      <c r="C126" s="58"/>
      <c r="D126" s="76"/>
      <c r="E126" s="76"/>
      <c r="F126" s="53">
        <f t="shared" si="12"/>
        <v>0</v>
      </c>
      <c r="G126" s="54">
        <v>1</v>
      </c>
      <c r="H126" s="55">
        <f t="shared" si="13"/>
        <v>0</v>
      </c>
      <c r="I126" s="74"/>
      <c r="J126" s="75"/>
      <c r="K126" s="68"/>
      <c r="L126" s="75"/>
      <c r="M126" s="75"/>
      <c r="P126" s="29">
        <f t="shared" si="14"/>
        <v>0</v>
      </c>
      <c r="Q126" s="29">
        <f t="shared" si="15"/>
        <v>0</v>
      </c>
    </row>
    <row r="127" spans="1:17" ht="13.5" customHeight="1" x14ac:dyDescent="0.35">
      <c r="A127" s="57"/>
      <c r="B127" s="58"/>
      <c r="C127" s="58"/>
      <c r="D127" s="73"/>
      <c r="E127" s="73"/>
      <c r="F127" s="53">
        <f t="shared" si="12"/>
        <v>0</v>
      </c>
      <c r="G127" s="54">
        <v>1</v>
      </c>
      <c r="H127" s="55">
        <f t="shared" si="13"/>
        <v>0</v>
      </c>
      <c r="I127" s="74"/>
      <c r="J127" s="75"/>
      <c r="K127" s="68"/>
      <c r="L127" s="75"/>
      <c r="M127" s="75"/>
      <c r="P127" s="29">
        <f t="shared" si="14"/>
        <v>0</v>
      </c>
      <c r="Q127" s="29">
        <f t="shared" si="15"/>
        <v>0</v>
      </c>
    </row>
    <row r="128" spans="1:17" ht="13.5" customHeight="1" x14ac:dyDescent="0.35">
      <c r="A128" s="57"/>
      <c r="B128" s="58"/>
      <c r="C128" s="58"/>
      <c r="D128" s="76"/>
      <c r="E128" s="76"/>
      <c r="F128" s="53">
        <f t="shared" si="12"/>
        <v>0</v>
      </c>
      <c r="G128" s="54">
        <v>1</v>
      </c>
      <c r="H128" s="55">
        <f t="shared" si="13"/>
        <v>0</v>
      </c>
      <c r="I128" s="74"/>
      <c r="J128" s="75"/>
      <c r="K128" s="68"/>
      <c r="L128" s="75"/>
      <c r="M128" s="75"/>
      <c r="P128" s="29">
        <f t="shared" si="14"/>
        <v>0</v>
      </c>
      <c r="Q128" s="29">
        <f t="shared" si="15"/>
        <v>0</v>
      </c>
    </row>
    <row r="129" spans="1:17" ht="13.5" customHeight="1" x14ac:dyDescent="0.35">
      <c r="A129" s="57"/>
      <c r="B129" s="58"/>
      <c r="C129" s="58"/>
      <c r="D129" s="76"/>
      <c r="E129" s="76"/>
      <c r="F129" s="53">
        <f t="shared" si="12"/>
        <v>0</v>
      </c>
      <c r="G129" s="54">
        <v>1</v>
      </c>
      <c r="H129" s="55">
        <f t="shared" si="13"/>
        <v>0</v>
      </c>
      <c r="I129" s="74"/>
      <c r="J129" s="75"/>
      <c r="K129" s="68"/>
      <c r="L129" s="75"/>
      <c r="M129" s="75"/>
      <c r="P129" s="29">
        <f t="shared" si="14"/>
        <v>0</v>
      </c>
      <c r="Q129" s="29">
        <f t="shared" si="15"/>
        <v>0</v>
      </c>
    </row>
    <row r="130" spans="1:17" ht="13.5" customHeight="1" x14ac:dyDescent="0.35">
      <c r="A130" s="57"/>
      <c r="B130" s="58"/>
      <c r="C130" s="58"/>
      <c r="D130" s="73"/>
      <c r="E130" s="73"/>
      <c r="F130" s="53">
        <f t="shared" si="12"/>
        <v>0</v>
      </c>
      <c r="G130" s="54">
        <v>1</v>
      </c>
      <c r="H130" s="55">
        <f t="shared" si="13"/>
        <v>0</v>
      </c>
      <c r="I130" s="74"/>
      <c r="J130" s="75"/>
      <c r="K130" s="68"/>
      <c r="L130" s="75"/>
      <c r="M130" s="75"/>
      <c r="P130" s="29">
        <f t="shared" si="14"/>
        <v>0</v>
      </c>
      <c r="Q130" s="29">
        <f t="shared" si="15"/>
        <v>0</v>
      </c>
    </row>
    <row r="131" spans="1:17" ht="13.5" customHeight="1" x14ac:dyDescent="0.35">
      <c r="A131" s="57"/>
      <c r="B131" s="58"/>
      <c r="C131" s="58"/>
      <c r="D131" s="76"/>
      <c r="E131" s="76"/>
      <c r="F131" s="53">
        <f t="shared" si="12"/>
        <v>0</v>
      </c>
      <c r="G131" s="54">
        <v>1</v>
      </c>
      <c r="H131" s="55">
        <f t="shared" si="13"/>
        <v>0</v>
      </c>
      <c r="I131" s="74"/>
      <c r="J131" s="75"/>
      <c r="K131" s="68"/>
      <c r="L131" s="75"/>
      <c r="M131" s="75"/>
      <c r="P131" s="29">
        <f t="shared" si="14"/>
        <v>0</v>
      </c>
      <c r="Q131" s="29">
        <f t="shared" si="15"/>
        <v>0</v>
      </c>
    </row>
    <row r="132" spans="1:17" ht="13.5" customHeight="1" x14ac:dyDescent="0.35">
      <c r="A132" s="57"/>
      <c r="B132" s="58"/>
      <c r="C132" s="58"/>
      <c r="D132" s="76"/>
      <c r="E132" s="76"/>
      <c r="F132" s="53">
        <f t="shared" si="12"/>
        <v>0</v>
      </c>
      <c r="G132" s="54">
        <v>1</v>
      </c>
      <c r="H132" s="55">
        <f t="shared" si="13"/>
        <v>0</v>
      </c>
      <c r="I132" s="74"/>
      <c r="J132" s="75"/>
      <c r="K132" s="68"/>
      <c r="L132" s="75"/>
      <c r="M132" s="75"/>
      <c r="P132" s="29">
        <f t="shared" si="14"/>
        <v>0</v>
      </c>
      <c r="Q132" s="29">
        <f t="shared" si="15"/>
        <v>0</v>
      </c>
    </row>
    <row r="133" spans="1:17" ht="13.5" customHeight="1" x14ac:dyDescent="0.35">
      <c r="A133" s="57"/>
      <c r="B133" s="58"/>
      <c r="C133" s="58"/>
      <c r="D133" s="73"/>
      <c r="E133" s="73"/>
      <c r="F133" s="53">
        <f t="shared" si="12"/>
        <v>0</v>
      </c>
      <c r="G133" s="54">
        <v>1</v>
      </c>
      <c r="H133" s="55">
        <f t="shared" si="13"/>
        <v>0</v>
      </c>
      <c r="I133" s="74"/>
      <c r="J133" s="75"/>
      <c r="K133" s="68"/>
      <c r="L133" s="75"/>
      <c r="M133" s="75"/>
      <c r="P133" s="29">
        <f t="shared" si="14"/>
        <v>0</v>
      </c>
      <c r="Q133" s="29">
        <f t="shared" si="15"/>
        <v>0</v>
      </c>
    </row>
    <row r="134" spans="1:17" ht="13.5" customHeight="1" x14ac:dyDescent="0.35">
      <c r="A134" s="57"/>
      <c r="B134" s="58"/>
      <c r="C134" s="58"/>
      <c r="D134" s="76"/>
      <c r="E134" s="76"/>
      <c r="F134" s="53">
        <f t="shared" si="12"/>
        <v>0</v>
      </c>
      <c r="G134" s="54">
        <v>1</v>
      </c>
      <c r="H134" s="55">
        <f t="shared" si="13"/>
        <v>0</v>
      </c>
      <c r="I134" s="74"/>
      <c r="J134" s="75"/>
      <c r="K134" s="68"/>
      <c r="L134" s="75"/>
      <c r="M134" s="75"/>
      <c r="P134" s="29">
        <f t="shared" si="14"/>
        <v>0</v>
      </c>
      <c r="Q134" s="29">
        <f t="shared" si="15"/>
        <v>0</v>
      </c>
    </row>
    <row r="135" spans="1:17" ht="13.5" customHeight="1" x14ac:dyDescent="0.35">
      <c r="A135" s="57"/>
      <c r="B135" s="58"/>
      <c r="C135" s="58"/>
      <c r="D135" s="76"/>
      <c r="E135" s="76"/>
      <c r="F135" s="53">
        <f t="shared" si="12"/>
        <v>0</v>
      </c>
      <c r="G135" s="54">
        <v>1</v>
      </c>
      <c r="H135" s="55">
        <f t="shared" si="13"/>
        <v>0</v>
      </c>
      <c r="I135" s="74"/>
      <c r="J135" s="75"/>
      <c r="K135" s="68"/>
      <c r="L135" s="75"/>
      <c r="M135" s="75"/>
      <c r="P135" s="29">
        <f t="shared" si="14"/>
        <v>0</v>
      </c>
      <c r="Q135" s="29">
        <f t="shared" si="15"/>
        <v>0</v>
      </c>
    </row>
    <row r="136" spans="1:17" ht="13.5" customHeight="1" x14ac:dyDescent="0.35">
      <c r="A136" s="57"/>
      <c r="B136" s="58"/>
      <c r="C136" s="58"/>
      <c r="D136" s="73"/>
      <c r="E136" s="73"/>
      <c r="F136" s="53">
        <f t="shared" si="12"/>
        <v>0</v>
      </c>
      <c r="G136" s="54">
        <v>1</v>
      </c>
      <c r="H136" s="55">
        <f t="shared" si="13"/>
        <v>0</v>
      </c>
      <c r="I136" s="74"/>
      <c r="J136" s="75"/>
      <c r="K136" s="68"/>
      <c r="L136" s="75"/>
      <c r="M136" s="75"/>
      <c r="P136" s="29">
        <f t="shared" si="14"/>
        <v>0</v>
      </c>
      <c r="Q136" s="29">
        <f t="shared" si="15"/>
        <v>0</v>
      </c>
    </row>
    <row r="137" spans="1:17" ht="13.5" customHeight="1" x14ac:dyDescent="0.35">
      <c r="A137" s="57"/>
      <c r="B137" s="58"/>
      <c r="C137" s="58"/>
      <c r="D137" s="76"/>
      <c r="E137" s="76"/>
      <c r="F137" s="53">
        <f t="shared" si="12"/>
        <v>0</v>
      </c>
      <c r="G137" s="54">
        <v>1</v>
      </c>
      <c r="H137" s="55">
        <f t="shared" si="13"/>
        <v>0</v>
      </c>
      <c r="I137" s="74"/>
      <c r="J137" s="75"/>
      <c r="K137" s="68"/>
      <c r="L137" s="75"/>
      <c r="M137" s="75"/>
      <c r="P137" s="29">
        <f t="shared" si="14"/>
        <v>0</v>
      </c>
      <c r="Q137" s="29">
        <f t="shared" si="15"/>
        <v>0</v>
      </c>
    </row>
    <row r="138" spans="1:17" ht="13.5" customHeight="1" x14ac:dyDescent="0.35">
      <c r="A138" s="57"/>
      <c r="B138" s="58"/>
      <c r="C138" s="58"/>
      <c r="D138" s="76"/>
      <c r="E138" s="76"/>
      <c r="F138" s="53">
        <f t="shared" si="12"/>
        <v>0</v>
      </c>
      <c r="G138" s="54">
        <v>1</v>
      </c>
      <c r="H138" s="55">
        <f t="shared" si="13"/>
        <v>0</v>
      </c>
      <c r="I138" s="74"/>
      <c r="J138" s="75"/>
      <c r="K138" s="68"/>
      <c r="L138" s="75"/>
      <c r="M138" s="75"/>
      <c r="P138" s="29">
        <f t="shared" si="14"/>
        <v>0</v>
      </c>
      <c r="Q138" s="29">
        <f t="shared" si="15"/>
        <v>0</v>
      </c>
    </row>
    <row r="139" spans="1:17" ht="13.5" customHeight="1" x14ac:dyDescent="0.35">
      <c r="A139" s="57"/>
      <c r="B139" s="58"/>
      <c r="C139" s="58"/>
      <c r="D139" s="73"/>
      <c r="E139" s="73"/>
      <c r="F139" s="53">
        <f t="shared" si="12"/>
        <v>0</v>
      </c>
      <c r="G139" s="54">
        <v>1</v>
      </c>
      <c r="H139" s="55">
        <f t="shared" si="13"/>
        <v>0</v>
      </c>
      <c r="I139" s="74"/>
      <c r="J139" s="75"/>
      <c r="K139" s="68"/>
      <c r="L139" s="75"/>
      <c r="M139" s="75"/>
      <c r="P139" s="29">
        <f t="shared" si="14"/>
        <v>0</v>
      </c>
      <c r="Q139" s="29">
        <f t="shared" si="15"/>
        <v>0</v>
      </c>
    </row>
    <row r="140" spans="1:17" ht="13.5" customHeight="1" x14ac:dyDescent="0.35">
      <c r="A140" s="57"/>
      <c r="B140" s="58"/>
      <c r="C140" s="58"/>
      <c r="D140" s="76"/>
      <c r="E140" s="76"/>
      <c r="F140" s="53">
        <f t="shared" si="12"/>
        <v>0</v>
      </c>
      <c r="G140" s="54">
        <v>1</v>
      </c>
      <c r="H140" s="55">
        <f t="shared" si="13"/>
        <v>0</v>
      </c>
      <c r="I140" s="74"/>
      <c r="J140" s="75"/>
      <c r="K140" s="68"/>
      <c r="L140" s="75"/>
      <c r="M140" s="75"/>
      <c r="P140" s="29">
        <f t="shared" si="14"/>
        <v>0</v>
      </c>
      <c r="Q140" s="29">
        <f t="shared" si="15"/>
        <v>0</v>
      </c>
    </row>
    <row r="141" spans="1:17" ht="13.5" customHeight="1" x14ac:dyDescent="0.35">
      <c r="A141" s="57"/>
      <c r="B141" s="58"/>
      <c r="C141" s="58"/>
      <c r="D141" s="76"/>
      <c r="E141" s="76"/>
      <c r="F141" s="53">
        <f t="shared" si="12"/>
        <v>0</v>
      </c>
      <c r="G141" s="54">
        <v>1</v>
      </c>
      <c r="H141" s="55">
        <f t="shared" si="13"/>
        <v>0</v>
      </c>
      <c r="I141" s="74"/>
      <c r="J141" s="75"/>
      <c r="K141" s="68"/>
      <c r="L141" s="75"/>
      <c r="M141" s="75"/>
      <c r="P141" s="29">
        <f t="shared" si="14"/>
        <v>0</v>
      </c>
      <c r="Q141" s="29">
        <f t="shared" si="15"/>
        <v>0</v>
      </c>
    </row>
    <row r="142" spans="1:17" ht="13.5" customHeight="1" x14ac:dyDescent="0.35">
      <c r="A142" s="57"/>
      <c r="B142" s="58"/>
      <c r="C142" s="58"/>
      <c r="D142" s="73"/>
      <c r="E142" s="73"/>
      <c r="F142" s="53">
        <f t="shared" si="12"/>
        <v>0</v>
      </c>
      <c r="G142" s="54">
        <v>1</v>
      </c>
      <c r="H142" s="55">
        <f t="shared" si="13"/>
        <v>0</v>
      </c>
      <c r="I142" s="74"/>
      <c r="J142" s="75"/>
      <c r="K142" s="68"/>
      <c r="L142" s="75"/>
      <c r="M142" s="75"/>
      <c r="P142" s="29">
        <f t="shared" si="14"/>
        <v>0</v>
      </c>
      <c r="Q142" s="29">
        <f t="shared" si="15"/>
        <v>0</v>
      </c>
    </row>
    <row r="143" spans="1:17" ht="13.5" customHeight="1" x14ac:dyDescent="0.35">
      <c r="A143" s="57"/>
      <c r="B143" s="58"/>
      <c r="C143" s="58"/>
      <c r="D143" s="76"/>
      <c r="E143" s="76"/>
      <c r="F143" s="53">
        <f t="shared" si="12"/>
        <v>0</v>
      </c>
      <c r="G143" s="54">
        <v>1</v>
      </c>
      <c r="H143" s="55">
        <f t="shared" si="13"/>
        <v>0</v>
      </c>
      <c r="I143" s="74"/>
      <c r="J143" s="75"/>
      <c r="K143" s="68"/>
      <c r="L143" s="75"/>
      <c r="M143" s="75"/>
      <c r="P143" s="29">
        <f t="shared" si="14"/>
        <v>0</v>
      </c>
      <c r="Q143" s="29">
        <f t="shared" si="15"/>
        <v>0</v>
      </c>
    </row>
    <row r="144" spans="1:17" ht="13.5" customHeight="1" x14ac:dyDescent="0.35">
      <c r="A144" s="57"/>
      <c r="B144" s="58"/>
      <c r="C144" s="58"/>
      <c r="D144" s="76"/>
      <c r="E144" s="76"/>
      <c r="F144" s="53">
        <f t="shared" si="12"/>
        <v>0</v>
      </c>
      <c r="G144" s="54">
        <v>1</v>
      </c>
      <c r="H144" s="55">
        <f t="shared" si="13"/>
        <v>0</v>
      </c>
      <c r="I144" s="74"/>
      <c r="J144" s="75"/>
      <c r="K144" s="68"/>
      <c r="L144" s="75"/>
      <c r="M144" s="75"/>
      <c r="P144" s="29">
        <f t="shared" si="14"/>
        <v>0</v>
      </c>
      <c r="Q144" s="29">
        <f t="shared" si="15"/>
        <v>0</v>
      </c>
    </row>
    <row r="145" spans="1:17" ht="13.5" customHeight="1" x14ac:dyDescent="0.35">
      <c r="A145" s="57"/>
      <c r="B145" s="58"/>
      <c r="C145" s="58"/>
      <c r="D145" s="73"/>
      <c r="E145" s="73"/>
      <c r="F145" s="53">
        <f t="shared" si="12"/>
        <v>0</v>
      </c>
      <c r="G145" s="54">
        <v>1</v>
      </c>
      <c r="H145" s="55">
        <f t="shared" si="13"/>
        <v>0</v>
      </c>
      <c r="I145" s="74"/>
      <c r="J145" s="75"/>
      <c r="K145" s="68"/>
      <c r="L145" s="75"/>
      <c r="M145" s="75"/>
      <c r="P145" s="29">
        <f t="shared" si="14"/>
        <v>0</v>
      </c>
      <c r="Q145" s="29">
        <f t="shared" si="15"/>
        <v>0</v>
      </c>
    </row>
    <row r="146" spans="1:17" ht="13.5" customHeight="1" x14ac:dyDescent="0.35">
      <c r="A146" s="57"/>
      <c r="B146" s="58"/>
      <c r="C146" s="58"/>
      <c r="D146" s="76"/>
      <c r="E146" s="76"/>
      <c r="F146" s="53">
        <f t="shared" si="12"/>
        <v>0</v>
      </c>
      <c r="G146" s="54">
        <v>1</v>
      </c>
      <c r="H146" s="55">
        <f t="shared" si="13"/>
        <v>0</v>
      </c>
      <c r="I146" s="74"/>
      <c r="J146" s="75"/>
      <c r="K146" s="68"/>
      <c r="L146" s="75"/>
      <c r="M146" s="75"/>
      <c r="P146" s="29">
        <f t="shared" si="14"/>
        <v>0</v>
      </c>
      <c r="Q146" s="29">
        <f t="shared" si="15"/>
        <v>0</v>
      </c>
    </row>
    <row r="147" spans="1:17" ht="13.5" customHeight="1" x14ac:dyDescent="0.35">
      <c r="A147" s="57"/>
      <c r="B147" s="58"/>
      <c r="C147" s="58"/>
      <c r="D147" s="76"/>
      <c r="E147" s="76"/>
      <c r="F147" s="53">
        <f t="shared" si="12"/>
        <v>0</v>
      </c>
      <c r="G147" s="54">
        <v>1</v>
      </c>
      <c r="H147" s="55">
        <f t="shared" si="13"/>
        <v>0</v>
      </c>
      <c r="I147" s="74"/>
      <c r="J147" s="75"/>
      <c r="K147" s="68"/>
      <c r="L147" s="75"/>
      <c r="M147" s="75"/>
      <c r="P147" s="29">
        <f t="shared" si="14"/>
        <v>0</v>
      </c>
      <c r="Q147" s="29">
        <f t="shared" si="15"/>
        <v>0</v>
      </c>
    </row>
    <row r="148" spans="1:17" ht="13.5" customHeight="1" x14ac:dyDescent="0.35">
      <c r="A148" s="57"/>
      <c r="B148" s="58"/>
      <c r="C148" s="58"/>
      <c r="D148" s="73"/>
      <c r="E148" s="73"/>
      <c r="F148" s="53">
        <f t="shared" si="12"/>
        <v>0</v>
      </c>
      <c r="G148" s="54">
        <v>1</v>
      </c>
      <c r="H148" s="55">
        <f t="shared" si="13"/>
        <v>0</v>
      </c>
      <c r="I148" s="74"/>
      <c r="J148" s="75"/>
      <c r="K148" s="68"/>
      <c r="L148" s="75"/>
      <c r="M148" s="75"/>
      <c r="P148" s="29">
        <f t="shared" si="14"/>
        <v>0</v>
      </c>
      <c r="Q148" s="29">
        <f t="shared" si="15"/>
        <v>0</v>
      </c>
    </row>
    <row r="149" spans="1:17" ht="13.5" customHeight="1" x14ac:dyDescent="0.35">
      <c r="A149" s="57"/>
      <c r="B149" s="58"/>
      <c r="C149" s="58"/>
      <c r="D149" s="76"/>
      <c r="E149" s="76"/>
      <c r="F149" s="53">
        <f t="shared" si="12"/>
        <v>0</v>
      </c>
      <c r="G149" s="54">
        <v>1</v>
      </c>
      <c r="H149" s="55">
        <f t="shared" si="13"/>
        <v>0</v>
      </c>
      <c r="I149" s="74"/>
      <c r="J149" s="75"/>
      <c r="K149" s="68"/>
      <c r="L149" s="75"/>
      <c r="M149" s="75"/>
      <c r="P149" s="29">
        <f t="shared" si="14"/>
        <v>0</v>
      </c>
      <c r="Q149" s="29">
        <f t="shared" si="15"/>
        <v>0</v>
      </c>
    </row>
    <row r="150" spans="1:17" ht="13.5" customHeight="1" x14ac:dyDescent="0.35">
      <c r="A150" s="57"/>
      <c r="B150" s="58"/>
      <c r="C150" s="58"/>
      <c r="D150" s="76"/>
      <c r="E150" s="76"/>
      <c r="F150" s="53">
        <f t="shared" si="12"/>
        <v>0</v>
      </c>
      <c r="G150" s="54">
        <v>1</v>
      </c>
      <c r="H150" s="55">
        <f t="shared" si="13"/>
        <v>0</v>
      </c>
      <c r="I150" s="74"/>
      <c r="J150" s="75"/>
      <c r="K150" s="68"/>
      <c r="L150" s="75"/>
      <c r="M150" s="75"/>
      <c r="P150" s="29">
        <f t="shared" si="14"/>
        <v>0</v>
      </c>
      <c r="Q150" s="29">
        <f t="shared" si="15"/>
        <v>0</v>
      </c>
    </row>
    <row r="151" spans="1:17" ht="13.5" customHeight="1" x14ac:dyDescent="0.35">
      <c r="A151" s="57"/>
      <c r="B151" s="58"/>
      <c r="C151" s="58"/>
      <c r="D151" s="73"/>
      <c r="E151" s="73"/>
      <c r="F151" s="53">
        <f t="shared" si="12"/>
        <v>0</v>
      </c>
      <c r="G151" s="54">
        <v>1</v>
      </c>
      <c r="H151" s="55">
        <f t="shared" si="13"/>
        <v>0</v>
      </c>
      <c r="I151" s="74"/>
      <c r="J151" s="75"/>
      <c r="K151" s="68"/>
      <c r="L151" s="75"/>
      <c r="M151" s="75"/>
      <c r="P151" s="29">
        <f t="shared" si="14"/>
        <v>0</v>
      </c>
      <c r="Q151" s="29">
        <f t="shared" si="15"/>
        <v>0</v>
      </c>
    </row>
    <row r="152" spans="1:17" ht="13.5" customHeight="1" x14ac:dyDescent="0.35">
      <c r="A152" s="57"/>
      <c r="B152" s="58"/>
      <c r="C152" s="58"/>
      <c r="D152" s="76"/>
      <c r="E152" s="76"/>
      <c r="F152" s="53">
        <f t="shared" si="12"/>
        <v>0</v>
      </c>
      <c r="G152" s="54">
        <v>1</v>
      </c>
      <c r="H152" s="55">
        <f t="shared" si="13"/>
        <v>0</v>
      </c>
      <c r="I152" s="74"/>
      <c r="J152" s="75"/>
      <c r="K152" s="68"/>
      <c r="L152" s="75"/>
      <c r="M152" s="75"/>
      <c r="P152" s="29">
        <f t="shared" si="14"/>
        <v>0</v>
      </c>
      <c r="Q152" s="29">
        <f t="shared" si="15"/>
        <v>0</v>
      </c>
    </row>
    <row r="153" spans="1:17" ht="13.5" customHeight="1" x14ac:dyDescent="0.35">
      <c r="A153" s="57"/>
      <c r="B153" s="58"/>
      <c r="C153" s="58"/>
      <c r="D153" s="76"/>
      <c r="E153" s="76"/>
      <c r="F153" s="53">
        <f t="shared" si="12"/>
        <v>0</v>
      </c>
      <c r="G153" s="54">
        <v>1</v>
      </c>
      <c r="H153" s="55">
        <f t="shared" si="13"/>
        <v>0</v>
      </c>
      <c r="I153" s="74"/>
      <c r="J153" s="75"/>
      <c r="K153" s="68"/>
      <c r="L153" s="75"/>
      <c r="M153" s="75"/>
      <c r="P153" s="29">
        <f t="shared" si="14"/>
        <v>0</v>
      </c>
      <c r="Q153" s="29">
        <f t="shared" si="15"/>
        <v>0</v>
      </c>
    </row>
    <row r="154" spans="1:17" ht="13.5" customHeight="1" x14ac:dyDescent="0.35">
      <c r="A154" s="57"/>
      <c r="B154" s="58"/>
      <c r="C154" s="58"/>
      <c r="D154" s="73"/>
      <c r="E154" s="73"/>
      <c r="F154" s="53">
        <f t="shared" si="12"/>
        <v>0</v>
      </c>
      <c r="G154" s="54">
        <v>1</v>
      </c>
      <c r="H154" s="55">
        <f t="shared" si="13"/>
        <v>0</v>
      </c>
      <c r="I154" s="74"/>
      <c r="J154" s="75"/>
      <c r="K154" s="68"/>
      <c r="L154" s="75"/>
      <c r="M154" s="75"/>
      <c r="P154" s="29">
        <f t="shared" si="14"/>
        <v>0</v>
      </c>
      <c r="Q154" s="29">
        <f t="shared" si="15"/>
        <v>0</v>
      </c>
    </row>
    <row r="155" spans="1:17" ht="13.5" customHeight="1" x14ac:dyDescent="0.35">
      <c r="A155" s="57"/>
      <c r="B155" s="58"/>
      <c r="C155" s="58"/>
      <c r="D155" s="76"/>
      <c r="E155" s="76"/>
      <c r="F155" s="53">
        <f t="shared" si="12"/>
        <v>0</v>
      </c>
      <c r="G155" s="54">
        <v>1</v>
      </c>
      <c r="H155" s="55">
        <f t="shared" si="13"/>
        <v>0</v>
      </c>
      <c r="I155" s="74"/>
      <c r="J155" s="75"/>
      <c r="K155" s="68"/>
      <c r="L155" s="75"/>
      <c r="M155" s="75"/>
      <c r="P155" s="29">
        <f t="shared" si="14"/>
        <v>0</v>
      </c>
      <c r="Q155" s="29">
        <f t="shared" si="15"/>
        <v>0</v>
      </c>
    </row>
    <row r="156" spans="1:17" ht="13.5" customHeight="1" x14ac:dyDescent="0.35">
      <c r="A156" s="57"/>
      <c r="B156" s="58"/>
      <c r="C156" s="58"/>
      <c r="D156" s="76"/>
      <c r="E156" s="76"/>
      <c r="F156" s="53">
        <f t="shared" si="12"/>
        <v>0</v>
      </c>
      <c r="G156" s="54">
        <v>1</v>
      </c>
      <c r="H156" s="55">
        <f t="shared" si="13"/>
        <v>0</v>
      </c>
      <c r="I156" s="74"/>
      <c r="J156" s="75"/>
      <c r="K156" s="68"/>
      <c r="L156" s="75"/>
      <c r="M156" s="75"/>
      <c r="P156" s="29">
        <f t="shared" si="14"/>
        <v>0</v>
      </c>
      <c r="Q156" s="29">
        <f t="shared" si="15"/>
        <v>0</v>
      </c>
    </row>
    <row r="157" spans="1:17" ht="13.5" customHeight="1" x14ac:dyDescent="0.35">
      <c r="A157" s="57"/>
      <c r="B157" s="58"/>
      <c r="C157" s="58"/>
      <c r="D157" s="73"/>
      <c r="E157" s="73"/>
      <c r="F157" s="53">
        <f t="shared" si="12"/>
        <v>0</v>
      </c>
      <c r="G157" s="54">
        <v>1</v>
      </c>
      <c r="H157" s="55">
        <f t="shared" si="13"/>
        <v>0</v>
      </c>
      <c r="I157" s="74"/>
      <c r="J157" s="75"/>
      <c r="K157" s="68"/>
      <c r="L157" s="75"/>
      <c r="M157" s="75"/>
      <c r="P157" s="29">
        <f t="shared" si="14"/>
        <v>0</v>
      </c>
      <c r="Q157" s="29">
        <f t="shared" si="15"/>
        <v>0</v>
      </c>
    </row>
    <row r="158" spans="1:17" ht="13.5" customHeight="1" x14ac:dyDescent="0.35">
      <c r="A158" s="57"/>
      <c r="B158" s="58"/>
      <c r="C158" s="58"/>
      <c r="D158" s="76"/>
      <c r="E158" s="76"/>
      <c r="F158" s="53">
        <f t="shared" si="12"/>
        <v>0</v>
      </c>
      <c r="G158" s="54">
        <v>1</v>
      </c>
      <c r="H158" s="55">
        <f t="shared" si="13"/>
        <v>0</v>
      </c>
      <c r="I158" s="74"/>
      <c r="J158" s="75"/>
      <c r="K158" s="68"/>
      <c r="L158" s="75"/>
      <c r="M158" s="75"/>
      <c r="P158" s="29">
        <f t="shared" si="14"/>
        <v>0</v>
      </c>
      <c r="Q158" s="29">
        <f t="shared" si="15"/>
        <v>0</v>
      </c>
    </row>
    <row r="159" spans="1:17" ht="13.5" customHeight="1" x14ac:dyDescent="0.35">
      <c r="A159" s="116" t="s">
        <v>45</v>
      </c>
      <c r="B159" s="117"/>
      <c r="C159" s="117"/>
      <c r="D159" s="117"/>
      <c r="E159" s="117"/>
      <c r="F159" s="60">
        <f>SUM(F124:F158)</f>
        <v>0</v>
      </c>
      <c r="G159" s="69" t="s">
        <v>47</v>
      </c>
      <c r="H159" s="62">
        <f>SUM(H124:H158)</f>
        <v>0</v>
      </c>
      <c r="I159" s="63"/>
      <c r="J159" s="48"/>
      <c r="K159" s="70"/>
      <c r="L159" s="48"/>
      <c r="P159" s="29"/>
      <c r="Q159" s="29"/>
    </row>
    <row r="160" spans="1:17" ht="13.5" customHeight="1" x14ac:dyDescent="0.35">
      <c r="P160" s="29"/>
      <c r="Q160" s="29"/>
    </row>
    <row r="161" spans="1:17" ht="13.5" hidden="1" customHeight="1" x14ac:dyDescent="0.35">
      <c r="P161" s="29"/>
      <c r="Q161" s="29"/>
    </row>
    <row r="162" spans="1:17" ht="13.5" customHeight="1" x14ac:dyDescent="0.35">
      <c r="A162" s="127" t="s">
        <v>87</v>
      </c>
      <c r="B162" s="127"/>
      <c r="C162" s="127"/>
      <c r="D162" s="127"/>
      <c r="E162" s="127"/>
      <c r="F162" s="127"/>
      <c r="G162" s="127"/>
      <c r="H162" s="127"/>
      <c r="I162" s="64"/>
      <c r="J162" s="64"/>
      <c r="K162" s="64"/>
      <c r="L162" s="64"/>
      <c r="P162" s="29"/>
      <c r="Q162" s="29"/>
    </row>
    <row r="163" spans="1:17" ht="41.25" customHeight="1" x14ac:dyDescent="0.35">
      <c r="A163" s="71" t="s">
        <v>12</v>
      </c>
      <c r="B163" s="72" t="s">
        <v>26</v>
      </c>
      <c r="C163" s="72" t="s">
        <v>16</v>
      </c>
      <c r="D163" s="77" t="s">
        <v>29</v>
      </c>
      <c r="E163" s="77" t="s">
        <v>33</v>
      </c>
      <c r="F163" s="72" t="s">
        <v>79</v>
      </c>
      <c r="G163" s="72" t="s">
        <v>20</v>
      </c>
      <c r="H163" s="78" t="s">
        <v>80</v>
      </c>
      <c r="I163" s="79"/>
      <c r="J163" s="80"/>
      <c r="K163" s="81"/>
      <c r="O163" s="67"/>
      <c r="P163" s="29"/>
      <c r="Q163" s="29"/>
    </row>
    <row r="164" spans="1:17" ht="13.5" customHeight="1" x14ac:dyDescent="0.35">
      <c r="A164" s="82"/>
      <c r="B164" s="58"/>
      <c r="C164" s="58"/>
      <c r="D164" s="83"/>
      <c r="E164" s="76"/>
      <c r="F164" s="32">
        <f>D164*E164</f>
        <v>0</v>
      </c>
      <c r="G164" s="84">
        <v>1</v>
      </c>
      <c r="H164" s="32">
        <f t="shared" ref="H164:H177" si="16">ROUND(F164*G164,0)</f>
        <v>0</v>
      </c>
      <c r="I164" s="65"/>
      <c r="J164" s="65"/>
      <c r="K164" s="65"/>
      <c r="L164" s="65"/>
      <c r="P164" s="29">
        <f>IF(C164=$B$10,H164,0)</f>
        <v>0</v>
      </c>
      <c r="Q164" s="29">
        <f>IF(C164=$B$11,H164,0)</f>
        <v>0</v>
      </c>
    </row>
    <row r="165" spans="1:17" ht="13.5" customHeight="1" x14ac:dyDescent="0.35">
      <c r="A165" s="82"/>
      <c r="B165" s="58"/>
      <c r="C165" s="58"/>
      <c r="D165" s="83"/>
      <c r="E165" s="76"/>
      <c r="F165" s="32">
        <f t="shared" ref="F165:F177" si="17">D165*E165</f>
        <v>0</v>
      </c>
      <c r="G165" s="84">
        <v>1</v>
      </c>
      <c r="H165" s="32">
        <f t="shared" si="16"/>
        <v>0</v>
      </c>
      <c r="I165" s="65"/>
      <c r="J165" s="65"/>
      <c r="K165" s="65"/>
      <c r="L165" s="65"/>
      <c r="P165" s="29">
        <f t="shared" ref="P165:P195" si="18">IF(C165=$B$10,H165,0)</f>
        <v>0</v>
      </c>
      <c r="Q165" s="29">
        <f t="shared" ref="Q165:Q195" si="19">IF(C165=$B$11,H165,0)</f>
        <v>0</v>
      </c>
    </row>
    <row r="166" spans="1:17" ht="13.5" customHeight="1" x14ac:dyDescent="0.35">
      <c r="A166" s="82"/>
      <c r="B166" s="58"/>
      <c r="C166" s="58"/>
      <c r="D166" s="83"/>
      <c r="E166" s="76"/>
      <c r="F166" s="32">
        <f t="shared" si="17"/>
        <v>0</v>
      </c>
      <c r="G166" s="84">
        <v>1</v>
      </c>
      <c r="H166" s="32">
        <f t="shared" si="16"/>
        <v>0</v>
      </c>
      <c r="I166" s="65"/>
      <c r="J166" s="65"/>
      <c r="K166" s="65"/>
      <c r="L166" s="65"/>
      <c r="P166" s="29">
        <f t="shared" si="18"/>
        <v>0</v>
      </c>
      <c r="Q166" s="29">
        <f t="shared" si="19"/>
        <v>0</v>
      </c>
    </row>
    <row r="167" spans="1:17" ht="13.5" customHeight="1" x14ac:dyDescent="0.35">
      <c r="A167" s="82"/>
      <c r="B167" s="58"/>
      <c r="C167" s="58"/>
      <c r="D167" s="83"/>
      <c r="E167" s="76"/>
      <c r="F167" s="32">
        <f t="shared" si="17"/>
        <v>0</v>
      </c>
      <c r="G167" s="84">
        <v>1</v>
      </c>
      <c r="H167" s="32">
        <f t="shared" si="16"/>
        <v>0</v>
      </c>
      <c r="I167" s="65"/>
      <c r="J167" s="65"/>
      <c r="K167" s="65"/>
      <c r="L167" s="65"/>
      <c r="P167" s="29">
        <f t="shared" si="18"/>
        <v>0</v>
      </c>
      <c r="Q167" s="29">
        <f t="shared" si="19"/>
        <v>0</v>
      </c>
    </row>
    <row r="168" spans="1:17" ht="13.5" customHeight="1" x14ac:dyDescent="0.35">
      <c r="A168" s="82"/>
      <c r="B168" s="58"/>
      <c r="C168" s="58"/>
      <c r="D168" s="83"/>
      <c r="E168" s="76"/>
      <c r="F168" s="32">
        <f t="shared" si="17"/>
        <v>0</v>
      </c>
      <c r="G168" s="84">
        <v>1</v>
      </c>
      <c r="H168" s="32">
        <f t="shared" si="16"/>
        <v>0</v>
      </c>
      <c r="I168" s="65"/>
      <c r="J168" s="65"/>
      <c r="K168" s="65"/>
      <c r="L168" s="65"/>
      <c r="P168" s="29">
        <f t="shared" si="18"/>
        <v>0</v>
      </c>
      <c r="Q168" s="29">
        <f t="shared" si="19"/>
        <v>0</v>
      </c>
    </row>
    <row r="169" spans="1:17" ht="13.5" customHeight="1" x14ac:dyDescent="0.35">
      <c r="A169" s="82"/>
      <c r="B169" s="58"/>
      <c r="C169" s="58"/>
      <c r="D169" s="83"/>
      <c r="E169" s="76"/>
      <c r="F169" s="32">
        <f t="shared" si="17"/>
        <v>0</v>
      </c>
      <c r="G169" s="84">
        <v>1</v>
      </c>
      <c r="H169" s="32">
        <f t="shared" si="16"/>
        <v>0</v>
      </c>
      <c r="I169" s="65"/>
      <c r="J169" s="65"/>
      <c r="K169" s="65"/>
      <c r="L169" s="65"/>
      <c r="P169" s="29">
        <f t="shared" si="18"/>
        <v>0</v>
      </c>
      <c r="Q169" s="29">
        <f t="shared" si="19"/>
        <v>0</v>
      </c>
    </row>
    <row r="170" spans="1:17" ht="13.5" customHeight="1" x14ac:dyDescent="0.35">
      <c r="A170" s="82"/>
      <c r="B170" s="58"/>
      <c r="C170" s="58"/>
      <c r="D170" s="83"/>
      <c r="E170" s="76"/>
      <c r="F170" s="32">
        <f t="shared" si="17"/>
        <v>0</v>
      </c>
      <c r="G170" s="84">
        <v>1</v>
      </c>
      <c r="H170" s="32">
        <f t="shared" si="16"/>
        <v>0</v>
      </c>
      <c r="I170" s="81"/>
      <c r="J170" s="65"/>
      <c r="K170" s="81"/>
      <c r="L170" s="65"/>
      <c r="P170" s="29">
        <f t="shared" si="18"/>
        <v>0</v>
      </c>
      <c r="Q170" s="29">
        <f t="shared" si="19"/>
        <v>0</v>
      </c>
    </row>
    <row r="171" spans="1:17" ht="13.5" customHeight="1" x14ac:dyDescent="0.35">
      <c r="A171" s="82"/>
      <c r="B171" s="58"/>
      <c r="C171" s="58"/>
      <c r="D171" s="83"/>
      <c r="E171" s="76"/>
      <c r="F171" s="32">
        <f t="shared" si="17"/>
        <v>0</v>
      </c>
      <c r="G171" s="84">
        <v>1</v>
      </c>
      <c r="H171" s="32">
        <f t="shared" si="16"/>
        <v>0</v>
      </c>
      <c r="I171" s="65"/>
      <c r="J171" s="65"/>
      <c r="K171" s="65"/>
      <c r="L171" s="65"/>
      <c r="P171" s="29">
        <f t="shared" si="18"/>
        <v>0</v>
      </c>
      <c r="Q171" s="29">
        <f t="shared" si="19"/>
        <v>0</v>
      </c>
    </row>
    <row r="172" spans="1:17" ht="13.5" customHeight="1" x14ac:dyDescent="0.35">
      <c r="A172" s="82"/>
      <c r="B172" s="58"/>
      <c r="C172" s="58"/>
      <c r="D172" s="83"/>
      <c r="E172" s="76"/>
      <c r="F172" s="32">
        <f t="shared" si="17"/>
        <v>0</v>
      </c>
      <c r="G172" s="84">
        <v>1</v>
      </c>
      <c r="H172" s="32">
        <f t="shared" si="16"/>
        <v>0</v>
      </c>
      <c r="I172" s="65"/>
      <c r="J172" s="65"/>
      <c r="K172" s="65"/>
      <c r="L172" s="65"/>
      <c r="P172" s="29">
        <f t="shared" si="18"/>
        <v>0</v>
      </c>
      <c r="Q172" s="29">
        <f t="shared" si="19"/>
        <v>0</v>
      </c>
    </row>
    <row r="173" spans="1:17" ht="13.5" customHeight="1" x14ac:dyDescent="0.35">
      <c r="A173" s="82"/>
      <c r="B173" s="58"/>
      <c r="C173" s="58"/>
      <c r="D173" s="83"/>
      <c r="E173" s="76"/>
      <c r="F173" s="32">
        <f t="shared" si="17"/>
        <v>0</v>
      </c>
      <c r="G173" s="84">
        <v>1</v>
      </c>
      <c r="H173" s="32">
        <f t="shared" si="16"/>
        <v>0</v>
      </c>
      <c r="I173" s="65"/>
      <c r="J173" s="65"/>
      <c r="K173" s="65"/>
      <c r="L173" s="65"/>
      <c r="P173" s="29">
        <f t="shared" si="18"/>
        <v>0</v>
      </c>
      <c r="Q173" s="29">
        <f t="shared" si="19"/>
        <v>0</v>
      </c>
    </row>
    <row r="174" spans="1:17" ht="13.5" customHeight="1" x14ac:dyDescent="0.35">
      <c r="A174" s="82"/>
      <c r="B174" s="58"/>
      <c r="C174" s="58"/>
      <c r="D174" s="83"/>
      <c r="E174" s="76"/>
      <c r="F174" s="32">
        <f t="shared" si="17"/>
        <v>0</v>
      </c>
      <c r="G174" s="84">
        <v>1</v>
      </c>
      <c r="H174" s="32">
        <f t="shared" si="16"/>
        <v>0</v>
      </c>
      <c r="I174" s="85"/>
      <c r="J174" s="86"/>
      <c r="K174" s="85"/>
      <c r="L174" s="66"/>
      <c r="P174" s="29">
        <f t="shared" si="18"/>
        <v>0</v>
      </c>
      <c r="Q174" s="29">
        <f t="shared" si="19"/>
        <v>0</v>
      </c>
    </row>
    <row r="175" spans="1:17" ht="13.5" customHeight="1" x14ac:dyDescent="0.35">
      <c r="A175" s="82"/>
      <c r="B175" s="58"/>
      <c r="C175" s="58"/>
      <c r="D175" s="83"/>
      <c r="E175" s="76"/>
      <c r="F175" s="32">
        <f t="shared" si="17"/>
        <v>0</v>
      </c>
      <c r="G175" s="84">
        <v>1</v>
      </c>
      <c r="H175" s="32">
        <f t="shared" si="16"/>
        <v>0</v>
      </c>
      <c r="I175" s="85"/>
      <c r="J175" s="86"/>
      <c r="K175" s="85"/>
      <c r="L175" s="66"/>
      <c r="P175" s="29">
        <f t="shared" si="18"/>
        <v>0</v>
      </c>
      <c r="Q175" s="29">
        <f t="shared" si="19"/>
        <v>0</v>
      </c>
    </row>
    <row r="176" spans="1:17" ht="13.5" customHeight="1" x14ac:dyDescent="0.35">
      <c r="A176" s="82"/>
      <c r="B176" s="58"/>
      <c r="C176" s="58"/>
      <c r="D176" s="83"/>
      <c r="E176" s="76"/>
      <c r="F176" s="32">
        <f t="shared" si="17"/>
        <v>0</v>
      </c>
      <c r="G176" s="84">
        <v>1</v>
      </c>
      <c r="H176" s="32">
        <f t="shared" si="16"/>
        <v>0</v>
      </c>
      <c r="I176" s="85"/>
      <c r="J176" s="86"/>
      <c r="K176" s="85"/>
      <c r="L176" s="66"/>
      <c r="P176" s="29">
        <f t="shared" si="18"/>
        <v>0</v>
      </c>
      <c r="Q176" s="29">
        <f t="shared" si="19"/>
        <v>0</v>
      </c>
    </row>
    <row r="177" spans="1:17" ht="13.5" customHeight="1" x14ac:dyDescent="0.35">
      <c r="A177" s="82"/>
      <c r="B177" s="58"/>
      <c r="C177" s="58"/>
      <c r="D177" s="83"/>
      <c r="E177" s="76"/>
      <c r="F177" s="32">
        <f t="shared" si="17"/>
        <v>0</v>
      </c>
      <c r="G177" s="84">
        <v>1</v>
      </c>
      <c r="H177" s="32">
        <f t="shared" si="16"/>
        <v>0</v>
      </c>
      <c r="I177" s="85"/>
      <c r="J177" s="86"/>
      <c r="K177" s="85"/>
      <c r="L177" s="66"/>
      <c r="P177" s="29">
        <f t="shared" si="18"/>
        <v>0</v>
      </c>
      <c r="Q177" s="29">
        <f t="shared" si="19"/>
        <v>0</v>
      </c>
    </row>
    <row r="178" spans="1:17" ht="13.5" customHeight="1" x14ac:dyDescent="0.35">
      <c r="A178" s="122" t="s">
        <v>45</v>
      </c>
      <c r="B178" s="122"/>
      <c r="C178" s="122"/>
      <c r="D178" s="122"/>
      <c r="E178" s="122"/>
      <c r="F178" s="30">
        <f>SUM(F164:F177)</f>
        <v>0</v>
      </c>
      <c r="G178" s="30" t="s">
        <v>47</v>
      </c>
      <c r="H178" s="30">
        <f>SUM(H164:H177)</f>
        <v>0</v>
      </c>
      <c r="P178" s="29"/>
      <c r="Q178" s="29"/>
    </row>
    <row r="179" spans="1:17" ht="15" customHeight="1" x14ac:dyDescent="0.35">
      <c r="P179" s="29"/>
      <c r="Q179" s="29"/>
    </row>
    <row r="180" spans="1:17" ht="13.5" customHeight="1" x14ac:dyDescent="0.35">
      <c r="A180" s="128" t="s">
        <v>88</v>
      </c>
      <c r="B180" s="129"/>
      <c r="C180" s="129"/>
      <c r="D180" s="129"/>
      <c r="E180" s="129"/>
      <c r="F180" s="129"/>
      <c r="G180" s="129"/>
      <c r="H180" s="129"/>
      <c r="I180" s="87"/>
      <c r="P180" s="29"/>
      <c r="Q180" s="29"/>
    </row>
    <row r="181" spans="1:17" ht="41.25" customHeight="1" x14ac:dyDescent="0.35">
      <c r="A181" s="71" t="s">
        <v>12</v>
      </c>
      <c r="B181" s="72" t="s">
        <v>26</v>
      </c>
      <c r="C181" s="72" t="s">
        <v>16</v>
      </c>
      <c r="D181" s="77" t="s">
        <v>31</v>
      </c>
      <c r="E181" s="77" t="s">
        <v>33</v>
      </c>
      <c r="F181" s="72" t="s">
        <v>79</v>
      </c>
      <c r="G181" s="72" t="s">
        <v>20</v>
      </c>
      <c r="H181" s="78" t="s">
        <v>80</v>
      </c>
      <c r="I181" s="79"/>
      <c r="J181" s="80"/>
      <c r="K181" s="81"/>
      <c r="O181" s="67"/>
      <c r="P181" s="29"/>
      <c r="Q181" s="29"/>
    </row>
    <row r="182" spans="1:17" ht="13.5" customHeight="1" x14ac:dyDescent="0.35">
      <c r="A182" s="57">
        <f t="shared" ref="A182:C195" si="20">A164</f>
        <v>0</v>
      </c>
      <c r="B182" s="88">
        <f t="shared" si="20"/>
        <v>0</v>
      </c>
      <c r="C182" s="88">
        <f t="shared" si="20"/>
        <v>0</v>
      </c>
      <c r="D182" s="89"/>
      <c r="E182" s="90">
        <f>E164</f>
        <v>0</v>
      </c>
      <c r="F182" s="91">
        <f>D182*E182</f>
        <v>0</v>
      </c>
      <c r="G182" s="92">
        <v>1</v>
      </c>
      <c r="H182" s="93">
        <f>ROUND(F182*G182,0)</f>
        <v>0</v>
      </c>
      <c r="I182" s="94"/>
      <c r="O182" s="66">
        <f>IF(Táblázat1074581[[#This Row],[Foglalkoztatás jellege]]=$D$10,F164*13%,IF(Táblázat1074581[[#This Row],[Foglalkoztatás jellege]]=$D$11,E182*2300,IF(Táblázat1074581[[#This Row],[Foglalkoztatás jellege]]=$D$12,F164*11.7%,999999999)))</f>
        <v>999999999</v>
      </c>
      <c r="P182" s="29">
        <f t="shared" si="18"/>
        <v>0</v>
      </c>
      <c r="Q182" s="29">
        <f t="shared" si="19"/>
        <v>0</v>
      </c>
    </row>
    <row r="183" spans="1:17" ht="13.5" customHeight="1" x14ac:dyDescent="0.35">
      <c r="A183" s="57">
        <f t="shared" si="20"/>
        <v>0</v>
      </c>
      <c r="B183" s="88">
        <f t="shared" si="20"/>
        <v>0</v>
      </c>
      <c r="C183" s="88">
        <f t="shared" si="20"/>
        <v>0</v>
      </c>
      <c r="D183" s="89"/>
      <c r="E183" s="90">
        <f>E165</f>
        <v>0</v>
      </c>
      <c r="F183" s="91">
        <f t="shared" ref="F183:F195" si="21">D183*E183</f>
        <v>0</v>
      </c>
      <c r="G183" s="92">
        <v>1</v>
      </c>
      <c r="H183" s="93">
        <f t="shared" ref="H183:H195" si="22">ROUND(F183*G183,0)</f>
        <v>0</v>
      </c>
      <c r="I183" s="94"/>
      <c r="O183" s="66">
        <f>IF(Táblázat1074581[[#This Row],[Foglalkoztatás jellege]]=$D$10,F165*13%,IF(Táblázat1074581[[#This Row],[Foglalkoztatás jellege]]=$D$11,E183*2300,IF(Táblázat1074581[[#This Row],[Foglalkoztatás jellege]]=$D$12,F165*11.7%,999999999)))</f>
        <v>999999999</v>
      </c>
      <c r="P183" s="29">
        <f t="shared" si="18"/>
        <v>0</v>
      </c>
      <c r="Q183" s="29">
        <f t="shared" si="19"/>
        <v>0</v>
      </c>
    </row>
    <row r="184" spans="1:17" ht="13.5" customHeight="1" x14ac:dyDescent="0.35">
      <c r="A184" s="57">
        <f t="shared" si="20"/>
        <v>0</v>
      </c>
      <c r="B184" s="88">
        <f t="shared" si="20"/>
        <v>0</v>
      </c>
      <c r="C184" s="88">
        <f t="shared" si="20"/>
        <v>0</v>
      </c>
      <c r="D184" s="89"/>
      <c r="E184" s="90">
        <f t="shared" ref="E184:E195" si="23">E166</f>
        <v>0</v>
      </c>
      <c r="F184" s="91">
        <f t="shared" si="21"/>
        <v>0</v>
      </c>
      <c r="G184" s="92">
        <v>1</v>
      </c>
      <c r="H184" s="93">
        <f t="shared" si="22"/>
        <v>0</v>
      </c>
      <c r="I184" s="94"/>
      <c r="O184" s="66">
        <f>IF(Táblázat1074581[[#This Row],[Foglalkoztatás jellege]]=$D$10,F166*13%,IF(Táblázat1074581[[#This Row],[Foglalkoztatás jellege]]=$D$11,E184*2300,IF(Táblázat1074581[[#This Row],[Foglalkoztatás jellege]]=$D$12,F166*11.7%,999999999)))</f>
        <v>999999999</v>
      </c>
      <c r="P184" s="29">
        <f t="shared" si="18"/>
        <v>0</v>
      </c>
      <c r="Q184" s="29">
        <f t="shared" si="19"/>
        <v>0</v>
      </c>
    </row>
    <row r="185" spans="1:17" ht="13.5" customHeight="1" x14ac:dyDescent="0.35">
      <c r="A185" s="57">
        <f t="shared" si="20"/>
        <v>0</v>
      </c>
      <c r="B185" s="88">
        <f t="shared" si="20"/>
        <v>0</v>
      </c>
      <c r="C185" s="88">
        <f t="shared" si="20"/>
        <v>0</v>
      </c>
      <c r="D185" s="89"/>
      <c r="E185" s="90">
        <f t="shared" si="23"/>
        <v>0</v>
      </c>
      <c r="F185" s="91">
        <f t="shared" si="21"/>
        <v>0</v>
      </c>
      <c r="G185" s="92">
        <v>1</v>
      </c>
      <c r="H185" s="93">
        <f t="shared" si="22"/>
        <v>0</v>
      </c>
      <c r="I185" s="94"/>
      <c r="O185" s="66">
        <f>IF(Táblázat1074581[[#This Row],[Foglalkoztatás jellege]]=$D$10,F167*13%,IF(Táblázat1074581[[#This Row],[Foglalkoztatás jellege]]=$D$11,E185*2300,IF(Táblázat1074581[[#This Row],[Foglalkoztatás jellege]]=$D$12,F167*11.7%,999999999)))</f>
        <v>999999999</v>
      </c>
      <c r="P185" s="29">
        <f t="shared" si="18"/>
        <v>0</v>
      </c>
      <c r="Q185" s="29">
        <f t="shared" si="19"/>
        <v>0</v>
      </c>
    </row>
    <row r="186" spans="1:17" ht="13.5" customHeight="1" x14ac:dyDescent="0.35">
      <c r="A186" s="57">
        <f t="shared" si="20"/>
        <v>0</v>
      </c>
      <c r="B186" s="88">
        <f t="shared" si="20"/>
        <v>0</v>
      </c>
      <c r="C186" s="88">
        <f t="shared" si="20"/>
        <v>0</v>
      </c>
      <c r="D186" s="89"/>
      <c r="E186" s="90">
        <f t="shared" si="23"/>
        <v>0</v>
      </c>
      <c r="F186" s="91">
        <f t="shared" si="21"/>
        <v>0</v>
      </c>
      <c r="G186" s="92">
        <v>1</v>
      </c>
      <c r="H186" s="93">
        <f t="shared" si="22"/>
        <v>0</v>
      </c>
      <c r="I186" s="94"/>
      <c r="O186" s="66">
        <f>IF(Táblázat1074581[[#This Row],[Foglalkoztatás jellege]]=$D$10,F168*13%,IF(Táblázat1074581[[#This Row],[Foglalkoztatás jellege]]=$D$11,E186*2300,IF(Táblázat1074581[[#This Row],[Foglalkoztatás jellege]]=$D$12,F168*11.7%,999999999)))</f>
        <v>999999999</v>
      </c>
      <c r="P186" s="29">
        <f t="shared" si="18"/>
        <v>0</v>
      </c>
      <c r="Q186" s="29">
        <f t="shared" si="19"/>
        <v>0</v>
      </c>
    </row>
    <row r="187" spans="1:17" ht="13.5" customHeight="1" x14ac:dyDescent="0.35">
      <c r="A187" s="57">
        <f t="shared" si="20"/>
        <v>0</v>
      </c>
      <c r="B187" s="88">
        <f t="shared" si="20"/>
        <v>0</v>
      </c>
      <c r="C187" s="88">
        <f t="shared" si="20"/>
        <v>0</v>
      </c>
      <c r="D187" s="89"/>
      <c r="E187" s="90">
        <f t="shared" si="23"/>
        <v>0</v>
      </c>
      <c r="F187" s="91">
        <f t="shared" si="21"/>
        <v>0</v>
      </c>
      <c r="G187" s="92">
        <v>1</v>
      </c>
      <c r="H187" s="93">
        <f t="shared" si="22"/>
        <v>0</v>
      </c>
      <c r="I187" s="94"/>
      <c r="O187" s="66">
        <f>IF(Táblázat1074581[[#This Row],[Foglalkoztatás jellege]]=$D$10,F169*13%,IF(Táblázat1074581[[#This Row],[Foglalkoztatás jellege]]=$D$11,E187*2300,IF(Táblázat1074581[[#This Row],[Foglalkoztatás jellege]]=$D$12,F169*11.7%,999999999)))</f>
        <v>999999999</v>
      </c>
      <c r="P187" s="29">
        <f t="shared" si="18"/>
        <v>0</v>
      </c>
      <c r="Q187" s="29">
        <f t="shared" si="19"/>
        <v>0</v>
      </c>
    </row>
    <row r="188" spans="1:17" ht="13.5" customHeight="1" x14ac:dyDescent="0.35">
      <c r="A188" s="57">
        <f t="shared" si="20"/>
        <v>0</v>
      </c>
      <c r="B188" s="88">
        <f t="shared" si="20"/>
        <v>0</v>
      </c>
      <c r="C188" s="88">
        <f t="shared" si="20"/>
        <v>0</v>
      </c>
      <c r="D188" s="89"/>
      <c r="E188" s="90">
        <f t="shared" si="23"/>
        <v>0</v>
      </c>
      <c r="F188" s="91">
        <f t="shared" si="21"/>
        <v>0</v>
      </c>
      <c r="G188" s="92">
        <v>1</v>
      </c>
      <c r="H188" s="93">
        <f t="shared" si="22"/>
        <v>0</v>
      </c>
      <c r="I188" s="94"/>
      <c r="O188" s="66">
        <f>IF(Táblázat1074581[[#This Row],[Foglalkoztatás jellege]]=$D$10,F170*13%,IF(Táblázat1074581[[#This Row],[Foglalkoztatás jellege]]=$D$11,E188*2300,IF(Táblázat1074581[[#This Row],[Foglalkoztatás jellege]]=$D$12,F170*11.7%,999999999)))</f>
        <v>999999999</v>
      </c>
      <c r="P188" s="29">
        <f t="shared" si="18"/>
        <v>0</v>
      </c>
      <c r="Q188" s="29">
        <f t="shared" si="19"/>
        <v>0</v>
      </c>
    </row>
    <row r="189" spans="1:17" ht="13.5" customHeight="1" x14ac:dyDescent="0.35">
      <c r="A189" s="57">
        <f t="shared" si="20"/>
        <v>0</v>
      </c>
      <c r="B189" s="88">
        <f t="shared" si="20"/>
        <v>0</v>
      </c>
      <c r="C189" s="88">
        <f t="shared" si="20"/>
        <v>0</v>
      </c>
      <c r="D189" s="89"/>
      <c r="E189" s="90">
        <f t="shared" si="23"/>
        <v>0</v>
      </c>
      <c r="F189" s="91">
        <f>D189*E189</f>
        <v>0</v>
      </c>
      <c r="G189" s="92">
        <v>1</v>
      </c>
      <c r="H189" s="93">
        <f t="shared" si="22"/>
        <v>0</v>
      </c>
      <c r="I189" s="94"/>
      <c r="O189" s="66">
        <f>IF(Táblázat1074581[[#This Row],[Foglalkoztatás jellege]]=$D$10,F171*13%,IF(Táblázat1074581[[#This Row],[Foglalkoztatás jellege]]=$D$11,E189*2300,IF(Táblázat1074581[[#This Row],[Foglalkoztatás jellege]]=$D$12,F171*11.7%,999999999)))</f>
        <v>999999999</v>
      </c>
      <c r="P189" s="29">
        <f t="shared" si="18"/>
        <v>0</v>
      </c>
      <c r="Q189" s="29">
        <f t="shared" si="19"/>
        <v>0</v>
      </c>
    </row>
    <row r="190" spans="1:17" ht="13.5" customHeight="1" x14ac:dyDescent="0.35">
      <c r="A190" s="57">
        <f t="shared" si="20"/>
        <v>0</v>
      </c>
      <c r="B190" s="88">
        <f t="shared" si="20"/>
        <v>0</v>
      </c>
      <c r="C190" s="88">
        <f t="shared" si="20"/>
        <v>0</v>
      </c>
      <c r="D190" s="89"/>
      <c r="E190" s="90">
        <f t="shared" si="23"/>
        <v>0</v>
      </c>
      <c r="F190" s="91">
        <f t="shared" si="21"/>
        <v>0</v>
      </c>
      <c r="G190" s="92">
        <v>1</v>
      </c>
      <c r="H190" s="93">
        <f t="shared" si="22"/>
        <v>0</v>
      </c>
      <c r="I190" s="94"/>
      <c r="O190" s="66">
        <f>IF(Táblázat1074581[[#This Row],[Foglalkoztatás jellege]]=$D$10,F172*13%,IF(Táblázat1074581[[#This Row],[Foglalkoztatás jellege]]=$D$11,E190*2300,IF(Táblázat1074581[[#This Row],[Foglalkoztatás jellege]]=$D$12,F172*11.7%,999999999)))</f>
        <v>999999999</v>
      </c>
      <c r="P190" s="29">
        <f t="shared" si="18"/>
        <v>0</v>
      </c>
      <c r="Q190" s="29">
        <f t="shared" si="19"/>
        <v>0</v>
      </c>
    </row>
    <row r="191" spans="1:17" ht="13.5" customHeight="1" x14ac:dyDescent="0.35">
      <c r="A191" s="57">
        <f t="shared" si="20"/>
        <v>0</v>
      </c>
      <c r="B191" s="88">
        <f t="shared" si="20"/>
        <v>0</v>
      </c>
      <c r="C191" s="88">
        <f t="shared" si="20"/>
        <v>0</v>
      </c>
      <c r="D191" s="89"/>
      <c r="E191" s="90">
        <f t="shared" si="23"/>
        <v>0</v>
      </c>
      <c r="F191" s="91">
        <f t="shared" si="21"/>
        <v>0</v>
      </c>
      <c r="G191" s="92">
        <v>1</v>
      </c>
      <c r="H191" s="93">
        <f>ROUND(F191*G191,0)</f>
        <v>0</v>
      </c>
      <c r="I191" s="94"/>
      <c r="O191" s="66">
        <f>IF(Táblázat1074581[[#This Row],[Foglalkoztatás jellege]]=$D$10,F173*13%,IF(Táblázat1074581[[#This Row],[Foglalkoztatás jellege]]=$D$11,E191*2300,IF(Táblázat1074581[[#This Row],[Foglalkoztatás jellege]]=$D$12,F173*11.7%,999999999)))</f>
        <v>999999999</v>
      </c>
      <c r="P191" s="29">
        <f t="shared" si="18"/>
        <v>0</v>
      </c>
      <c r="Q191" s="29">
        <f t="shared" si="19"/>
        <v>0</v>
      </c>
    </row>
    <row r="192" spans="1:17" ht="13.5" customHeight="1" x14ac:dyDescent="0.35">
      <c r="A192" s="57">
        <f t="shared" si="20"/>
        <v>0</v>
      </c>
      <c r="B192" s="88">
        <f t="shared" si="20"/>
        <v>0</v>
      </c>
      <c r="C192" s="88">
        <f t="shared" si="20"/>
        <v>0</v>
      </c>
      <c r="D192" s="89"/>
      <c r="E192" s="90">
        <f t="shared" si="23"/>
        <v>0</v>
      </c>
      <c r="F192" s="91">
        <f t="shared" si="21"/>
        <v>0</v>
      </c>
      <c r="G192" s="92">
        <v>1</v>
      </c>
      <c r="H192" s="93">
        <f t="shared" si="22"/>
        <v>0</v>
      </c>
      <c r="I192" s="94"/>
      <c r="O192" s="66">
        <f>IF(Táblázat1074581[[#This Row],[Foglalkoztatás jellege]]=$D$10,F174*13%,IF(Táblázat1074581[[#This Row],[Foglalkoztatás jellege]]=$D$11,E192*2300,IF(Táblázat1074581[[#This Row],[Foglalkoztatás jellege]]=$D$12,F174*11.7%,999999999)))</f>
        <v>999999999</v>
      </c>
      <c r="P192" s="29">
        <f t="shared" si="18"/>
        <v>0</v>
      </c>
      <c r="Q192" s="29">
        <f t="shared" si="19"/>
        <v>0</v>
      </c>
    </row>
    <row r="193" spans="1:17" ht="13.5" customHeight="1" x14ac:dyDescent="0.35">
      <c r="A193" s="57">
        <f t="shared" si="20"/>
        <v>0</v>
      </c>
      <c r="B193" s="88">
        <f t="shared" si="20"/>
        <v>0</v>
      </c>
      <c r="C193" s="88">
        <f t="shared" si="20"/>
        <v>0</v>
      </c>
      <c r="D193" s="89"/>
      <c r="E193" s="90">
        <f t="shared" si="23"/>
        <v>0</v>
      </c>
      <c r="F193" s="91">
        <f t="shared" si="21"/>
        <v>0</v>
      </c>
      <c r="G193" s="92">
        <v>1</v>
      </c>
      <c r="H193" s="93">
        <f t="shared" si="22"/>
        <v>0</v>
      </c>
      <c r="I193" s="94"/>
      <c r="O193" s="66">
        <f>IF(Táblázat1074581[[#This Row],[Foglalkoztatás jellege]]=$D$10,F175*13%,IF(Táblázat1074581[[#This Row],[Foglalkoztatás jellege]]=$D$11,E193*2300,IF(Táblázat1074581[[#This Row],[Foglalkoztatás jellege]]=$D$12,F175*11.7%,999999999)))</f>
        <v>999999999</v>
      </c>
      <c r="P193" s="29">
        <f t="shared" si="18"/>
        <v>0</v>
      </c>
      <c r="Q193" s="29">
        <f t="shared" si="19"/>
        <v>0</v>
      </c>
    </row>
    <row r="194" spans="1:17" ht="13.5" customHeight="1" x14ac:dyDescent="0.35">
      <c r="A194" s="57">
        <f t="shared" si="20"/>
        <v>0</v>
      </c>
      <c r="B194" s="88">
        <f>B174</f>
        <v>0</v>
      </c>
      <c r="C194" s="88">
        <f>C174</f>
        <v>0</v>
      </c>
      <c r="D194" s="89"/>
      <c r="E194" s="90">
        <f t="shared" si="23"/>
        <v>0</v>
      </c>
      <c r="F194" s="91">
        <f t="shared" si="21"/>
        <v>0</v>
      </c>
      <c r="G194" s="92">
        <v>1</v>
      </c>
      <c r="H194" s="93">
        <f t="shared" si="22"/>
        <v>0</v>
      </c>
      <c r="I194" s="94"/>
      <c r="O194" s="66">
        <f>IF(Táblázat1074581[[#This Row],[Foglalkoztatás jellege]]=$D$10,F174*13%,IF(Táblázat1074581[[#This Row],[Foglalkoztatás jellege]]=$D$11,E194*2300,IF(Táblázat1074581[[#This Row],[Foglalkoztatás jellege]]=$D$12,F174*11.7%,999999999)))</f>
        <v>999999999</v>
      </c>
      <c r="P194" s="29">
        <f t="shared" si="18"/>
        <v>0</v>
      </c>
      <c r="Q194" s="29">
        <f t="shared" si="19"/>
        <v>0</v>
      </c>
    </row>
    <row r="195" spans="1:17" ht="13.5" customHeight="1" x14ac:dyDescent="0.35">
      <c r="A195" s="57">
        <f t="shared" si="20"/>
        <v>0</v>
      </c>
      <c r="B195" s="88">
        <f t="shared" si="20"/>
        <v>0</v>
      </c>
      <c r="C195" s="88">
        <f t="shared" si="20"/>
        <v>0</v>
      </c>
      <c r="D195" s="89"/>
      <c r="E195" s="90">
        <f t="shared" si="23"/>
        <v>0</v>
      </c>
      <c r="F195" s="91">
        <f t="shared" si="21"/>
        <v>0</v>
      </c>
      <c r="G195" s="92">
        <v>1</v>
      </c>
      <c r="H195" s="93">
        <f t="shared" si="22"/>
        <v>0</v>
      </c>
      <c r="I195" s="94"/>
      <c r="O195" s="66">
        <f>IF(Táblázat1074581[[#This Row],[Foglalkoztatás jellege]]=$D$10,F177*13%,IF(Táblázat1074581[[#This Row],[Foglalkoztatás jellege]]=$D$11,E195*2300,IF(Táblázat1074581[[#This Row],[Foglalkoztatás jellege]]=$D$12,F177*11.7%,999999999)))</f>
        <v>999999999</v>
      </c>
      <c r="P195" s="29">
        <f t="shared" si="18"/>
        <v>0</v>
      </c>
      <c r="Q195" s="29">
        <f t="shared" si="19"/>
        <v>0</v>
      </c>
    </row>
    <row r="196" spans="1:17" ht="13.5" customHeight="1" x14ac:dyDescent="0.35">
      <c r="A196" s="116" t="s">
        <v>45</v>
      </c>
      <c r="B196" s="117"/>
      <c r="C196" s="117"/>
      <c r="D196" s="117"/>
      <c r="E196" s="121"/>
      <c r="F196" s="30">
        <f>SUM(F182:F195)</f>
        <v>0</v>
      </c>
      <c r="G196" s="30" t="s">
        <v>47</v>
      </c>
      <c r="H196" s="31">
        <f>SUM(H182:H195)</f>
        <v>0</v>
      </c>
      <c r="I196" s="94"/>
      <c r="O196" s="66"/>
      <c r="P196" s="29"/>
      <c r="Q196" s="29"/>
    </row>
    <row r="197" spans="1:17" ht="13.5" customHeight="1" x14ac:dyDescent="0.35">
      <c r="A197" s="65"/>
      <c r="B197" s="65"/>
      <c r="C197" s="65"/>
      <c r="D197" s="65"/>
      <c r="E197" s="3"/>
      <c r="F197" s="3"/>
      <c r="G197" s="95"/>
      <c r="H197" s="95"/>
      <c r="I197" s="95"/>
      <c r="O197" s="96"/>
      <c r="P197" s="29"/>
      <c r="Q197" s="29"/>
    </row>
    <row r="198" spans="1:17" ht="13.5" customHeight="1" x14ac:dyDescent="0.35">
      <c r="A198" s="65"/>
      <c r="B198" s="65"/>
      <c r="C198" s="65"/>
      <c r="D198" s="65"/>
      <c r="E198" s="3"/>
      <c r="F198" s="3"/>
      <c r="G198" s="95"/>
      <c r="H198" s="95"/>
      <c r="I198" s="95"/>
      <c r="P198" s="29"/>
      <c r="Q198" s="29"/>
    </row>
    <row r="199" spans="1:17" ht="13.5" customHeight="1" x14ac:dyDescent="0.35">
      <c r="A199" s="65"/>
      <c r="B199" s="65"/>
      <c r="C199" s="65"/>
      <c r="D199" s="65"/>
      <c r="E199" s="3"/>
      <c r="F199" s="3"/>
      <c r="G199" s="95"/>
      <c r="H199" s="95"/>
      <c r="I199" s="95"/>
      <c r="P199" s="29"/>
      <c r="Q199" s="29"/>
    </row>
    <row r="200" spans="1:17" ht="13.5" customHeight="1" x14ac:dyDescent="0.35">
      <c r="P200" s="29"/>
      <c r="Q200" s="29"/>
    </row>
    <row r="201" spans="1:17" ht="13.5" customHeight="1" x14ac:dyDescent="0.35">
      <c r="A201" s="97" t="s">
        <v>60</v>
      </c>
      <c r="P201" s="29"/>
      <c r="Q201" s="29"/>
    </row>
    <row r="202" spans="1:17" ht="13.5" customHeight="1" x14ac:dyDescent="0.35">
      <c r="P202" s="29"/>
      <c r="Q202" s="29"/>
    </row>
    <row r="203" spans="1:17" ht="13.5" customHeight="1" x14ac:dyDescent="0.35">
      <c r="B203" s="98"/>
      <c r="P203" s="29"/>
      <c r="Q203" s="29"/>
    </row>
    <row r="204" spans="1:17" ht="13.5" customHeight="1" x14ac:dyDescent="0.35">
      <c r="B204" s="41" t="s">
        <v>89</v>
      </c>
      <c r="P204" s="29"/>
      <c r="Q204" s="29"/>
    </row>
    <row r="205" spans="1:17" ht="15" customHeight="1" x14ac:dyDescent="0.35"/>
    <row r="206" spans="1:17" ht="15" customHeight="1" x14ac:dyDescent="0.35"/>
  </sheetData>
  <sheetProtection algorithmName="SHA-512" hashValue="baWoj7sajRVbZctCygGNTL+on1jCapx8fOn89T7d9xR493zgxkZ8rBKzsjXfXcOJs1aZSp6YsNtZ3BkMa7w04Q==" saltValue="5TmDl5FYFuSsM5RCLXIsMg==" spinCount="100000" sheet="1" objects="1" scenarios="1"/>
  <protectedRanges>
    <protectedRange sqref="H49:J49 J48 I50:J51 H25:I25 I26:I27 H26:H44 H50:H118 H124:I158" name="Tartomány1_4"/>
  </protectedRanges>
  <mergeCells count="14">
    <mergeCell ref="A180:H180"/>
    <mergeCell ref="A196:E196"/>
    <mergeCell ref="F15:G15"/>
    <mergeCell ref="F16:G16"/>
    <mergeCell ref="A47:I47"/>
    <mergeCell ref="A119:E119"/>
    <mergeCell ref="A159:E159"/>
    <mergeCell ref="A162:H162"/>
    <mergeCell ref="A122:I122"/>
    <mergeCell ref="A1:C1"/>
    <mergeCell ref="A9:C9"/>
    <mergeCell ref="A23:I23"/>
    <mergeCell ref="A45:E45"/>
    <mergeCell ref="A178:E178"/>
  </mergeCells>
  <dataValidations count="6">
    <dataValidation allowBlank="1" showErrorMessage="1" sqref="A16:A20" xr:uid="{F554E4A8-3349-4A83-8932-A76DA6A1BBE9}"/>
    <dataValidation type="list" allowBlank="1" showErrorMessage="1" sqref="C25:C44 C49:C118 C124:C158 C164:C177" xr:uid="{F43CF8A9-41BC-4AD9-9137-3A04F15D37F9}">
      <formula1>$B$10:$B$11</formula1>
    </dataValidation>
    <dataValidation type="list" allowBlank="1" showInputMessage="1" showErrorMessage="1" sqref="B7" xr:uid="{2A93A062-4CE5-49B4-A070-E2486C78CF06}">
      <formula1>$C$10:$C$11</formula1>
    </dataValidation>
    <dataValidation type="list" allowBlank="1" showErrorMessage="1" sqref="B124:B158 B49:B118 B25:B44" xr:uid="{273573B8-689F-4E6F-A2D2-CC2D820DE842}">
      <formula1>$A$10:$A$11</formula1>
    </dataValidation>
    <dataValidation type="list" allowBlank="1" showErrorMessage="1" sqref="B164:B177" xr:uid="{80816448-D91C-4FC9-9B5F-32DD710131AB}">
      <formula1>$D$10:$D$13</formula1>
    </dataValidation>
    <dataValidation allowBlank="1" showInputMessage="1" showErrorMessage="1" sqref="D6" xr:uid="{28E80CB9-5C3B-4277-A200-C0D67DFD8138}"/>
  </dataValidations>
  <pageMargins left="0.7" right="0.7" top="0.75" bottom="0.75" header="0.3" footer="0.3"/>
  <tableParts count="4">
    <tablePart r:id="rId1"/>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4AC8-EB17-4501-8FC1-1374AF835DEB}">
  <dimension ref="A1:Q206"/>
  <sheetViews>
    <sheetView zoomScale="55" zoomScaleNormal="55" workbookViewId="0">
      <selection activeCell="J61" sqref="J61"/>
    </sheetView>
  </sheetViews>
  <sheetFormatPr defaultColWidth="14.453125" defaultRowHeight="14.5" x14ac:dyDescent="0.35"/>
  <cols>
    <col min="1" max="1" width="37.453125" style="2" customWidth="1"/>
    <col min="2" max="2" width="52" style="2" customWidth="1"/>
    <col min="3" max="3" width="29.54296875" style="2" customWidth="1"/>
    <col min="4" max="4" width="44.7265625" style="2" customWidth="1"/>
    <col min="5" max="5" width="30.26953125" style="2" customWidth="1"/>
    <col min="6" max="6" width="27.26953125" style="2" customWidth="1"/>
    <col min="7" max="7" width="21.81640625" style="2" customWidth="1"/>
    <col min="8" max="8" width="24.54296875" style="2" customWidth="1"/>
    <col min="9" max="9" width="36.1796875" style="2" customWidth="1"/>
    <col min="10" max="10" width="18.81640625" style="2" bestFit="1" customWidth="1"/>
    <col min="11" max="11" width="24.54296875" style="2" bestFit="1" customWidth="1"/>
    <col min="12" max="12" width="23.1796875" style="2" bestFit="1" customWidth="1"/>
    <col min="13" max="13" width="26.453125" style="2" customWidth="1"/>
    <col min="14" max="14" width="35" style="2" customWidth="1"/>
    <col min="15" max="17" width="35" style="2" hidden="1" customWidth="1"/>
    <col min="18" max="26" width="35" style="2" customWidth="1"/>
    <col min="27" max="16384" width="14.453125" style="2"/>
  </cols>
  <sheetData>
    <row r="1" spans="1:17" ht="13.5" customHeight="1" x14ac:dyDescent="0.35">
      <c r="A1" s="118" t="s">
        <v>62</v>
      </c>
      <c r="B1" s="119"/>
      <c r="C1" s="119"/>
      <c r="D1" s="33"/>
      <c r="E1" s="33"/>
      <c r="F1" s="33"/>
      <c r="G1" s="33"/>
      <c r="H1" s="33"/>
      <c r="I1" s="33"/>
      <c r="J1" s="33"/>
    </row>
    <row r="2" spans="1:17" ht="13.5" customHeight="1" x14ac:dyDescent="0.35">
      <c r="A2" s="33"/>
      <c r="B2" s="33"/>
      <c r="C2" s="33"/>
      <c r="D2" s="33"/>
      <c r="E2" s="33"/>
      <c r="F2" s="33"/>
      <c r="G2" s="33"/>
      <c r="H2" s="33"/>
      <c r="I2" s="33"/>
      <c r="J2" s="33"/>
    </row>
    <row r="3" spans="1:17" ht="13.5" customHeight="1" x14ac:dyDescent="0.35">
      <c r="A3" s="34" t="s">
        <v>90</v>
      </c>
      <c r="B3" s="35"/>
    </row>
    <row r="4" spans="1:17" ht="13.5" customHeight="1" x14ac:dyDescent="0.35">
      <c r="A4" s="34" t="s">
        <v>48</v>
      </c>
      <c r="B4" s="35"/>
      <c r="P4" s="29"/>
      <c r="Q4" s="29"/>
    </row>
    <row r="5" spans="1:17" ht="13.5" customHeight="1" x14ac:dyDescent="0.35">
      <c r="A5" s="34" t="s">
        <v>64</v>
      </c>
      <c r="B5" s="36" t="s">
        <v>65</v>
      </c>
      <c r="P5" s="29"/>
      <c r="Q5" s="29"/>
    </row>
    <row r="6" spans="1:17" ht="13.5" customHeight="1" x14ac:dyDescent="0.35">
      <c r="A6" s="34" t="s">
        <v>7</v>
      </c>
      <c r="B6" s="37">
        <f>D21</f>
        <v>0</v>
      </c>
      <c r="P6" s="29"/>
      <c r="Q6" s="29"/>
    </row>
    <row r="7" spans="1:17" ht="13.5" customHeight="1" x14ac:dyDescent="0.35">
      <c r="A7" s="34" t="s">
        <v>9</v>
      </c>
      <c r="B7" s="38" t="s">
        <v>66</v>
      </c>
      <c r="P7" s="29"/>
      <c r="Q7" s="29"/>
    </row>
    <row r="8" spans="1:17" ht="13.5" customHeight="1" x14ac:dyDescent="0.35">
      <c r="A8" s="39"/>
      <c r="B8" s="33"/>
      <c r="F8" s="40"/>
      <c r="P8" s="29"/>
      <c r="Q8" s="29"/>
    </row>
    <row r="9" spans="1:17" ht="13.5" hidden="1" customHeight="1" x14ac:dyDescent="0.35">
      <c r="A9" s="120" t="s">
        <v>67</v>
      </c>
      <c r="B9" s="120"/>
      <c r="C9" s="120"/>
      <c r="P9" s="29"/>
      <c r="Q9" s="29"/>
    </row>
    <row r="10" spans="1:17" ht="13.5" hidden="1" customHeight="1" x14ac:dyDescent="0.35">
      <c r="A10" s="2" t="s">
        <v>68</v>
      </c>
      <c r="B10" s="2" t="s">
        <v>69</v>
      </c>
      <c r="C10" s="2" t="s">
        <v>70</v>
      </c>
      <c r="D10" s="2" t="s">
        <v>71</v>
      </c>
      <c r="P10" s="29"/>
      <c r="Q10" s="29"/>
    </row>
    <row r="11" spans="1:17" ht="13.5" hidden="1" customHeight="1" x14ac:dyDescent="0.35">
      <c r="A11" s="2" t="s">
        <v>72</v>
      </c>
      <c r="B11" s="2" t="s">
        <v>73</v>
      </c>
      <c r="C11" s="2" t="s">
        <v>66</v>
      </c>
      <c r="D11" s="2" t="s">
        <v>74</v>
      </c>
      <c r="P11" s="29"/>
      <c r="Q11" s="29"/>
    </row>
    <row r="12" spans="1:17" ht="13.5" hidden="1" customHeight="1" x14ac:dyDescent="0.35">
      <c r="D12" s="2" t="s">
        <v>75</v>
      </c>
      <c r="P12" s="29"/>
      <c r="Q12" s="29"/>
    </row>
    <row r="13" spans="1:17" ht="13.5" hidden="1" customHeight="1" x14ac:dyDescent="0.35">
      <c r="D13" s="2" t="s">
        <v>76</v>
      </c>
      <c r="P13" s="29"/>
      <c r="Q13" s="29"/>
    </row>
    <row r="14" spans="1:17" ht="13.5" hidden="1" customHeight="1" x14ac:dyDescent="0.35">
      <c r="P14" s="29"/>
      <c r="Q14" s="29"/>
    </row>
    <row r="15" spans="1:17" ht="13.5" customHeight="1" x14ac:dyDescent="0.35">
      <c r="A15" s="42" t="s">
        <v>77</v>
      </c>
      <c r="B15" s="42" t="s">
        <v>78</v>
      </c>
      <c r="C15" s="42" t="s">
        <v>79</v>
      </c>
      <c r="D15" s="42" t="s">
        <v>80</v>
      </c>
      <c r="F15" s="123" t="s">
        <v>91</v>
      </c>
      <c r="G15" s="123"/>
      <c r="H15" s="43">
        <f>SUM(P:P)</f>
        <v>0</v>
      </c>
      <c r="L15" s="3"/>
      <c r="M15" s="3"/>
      <c r="P15" s="29"/>
      <c r="Q15" s="29"/>
    </row>
    <row r="16" spans="1:17" ht="13.5" customHeight="1" x14ac:dyDescent="0.35">
      <c r="A16" s="44" t="s">
        <v>65</v>
      </c>
      <c r="B16" s="44" t="s">
        <v>93</v>
      </c>
      <c r="C16" s="43">
        <f>F45</f>
        <v>0</v>
      </c>
      <c r="D16" s="43">
        <f>H45</f>
        <v>0</v>
      </c>
      <c r="F16" s="123" t="s">
        <v>92</v>
      </c>
      <c r="G16" s="123"/>
      <c r="H16" s="43">
        <f>SUM(Q:Q)</f>
        <v>0</v>
      </c>
      <c r="L16" s="3"/>
      <c r="M16" s="3"/>
      <c r="P16" s="29"/>
      <c r="Q16" s="29"/>
    </row>
    <row r="17" spans="1:17" ht="13.5" customHeight="1" x14ac:dyDescent="0.35">
      <c r="A17" s="44" t="s">
        <v>65</v>
      </c>
      <c r="B17" s="44" t="s">
        <v>81</v>
      </c>
      <c r="C17" s="43">
        <f>F119</f>
        <v>0</v>
      </c>
      <c r="D17" s="43">
        <f>H119</f>
        <v>0</v>
      </c>
      <c r="H17" s="3"/>
      <c r="L17" s="3"/>
      <c r="M17" s="3"/>
      <c r="P17" s="29"/>
      <c r="Q17" s="29"/>
    </row>
    <row r="18" spans="1:17" ht="13.5" customHeight="1" x14ac:dyDescent="0.35">
      <c r="A18" s="44" t="s">
        <v>65</v>
      </c>
      <c r="B18" s="44" t="s">
        <v>82</v>
      </c>
      <c r="C18" s="43">
        <f>F159</f>
        <v>0</v>
      </c>
      <c r="D18" s="43">
        <f>H159</f>
        <v>0</v>
      </c>
      <c r="H18" s="3"/>
      <c r="I18" s="3"/>
      <c r="J18" s="3"/>
      <c r="K18" s="3"/>
      <c r="L18" s="3"/>
      <c r="M18" s="3"/>
      <c r="P18" s="29"/>
      <c r="Q18" s="29"/>
    </row>
    <row r="19" spans="1:17" ht="13.5" customHeight="1" x14ac:dyDescent="0.35">
      <c r="A19" s="44" t="s">
        <v>65</v>
      </c>
      <c r="B19" s="44" t="s">
        <v>83</v>
      </c>
      <c r="C19" s="43">
        <f>F178</f>
        <v>0</v>
      </c>
      <c r="D19" s="43">
        <f>H178</f>
        <v>0</v>
      </c>
      <c r="H19" s="3"/>
      <c r="I19" s="3"/>
      <c r="J19" s="3"/>
      <c r="K19" s="3"/>
      <c r="L19" s="3"/>
      <c r="M19" s="3"/>
      <c r="P19" s="29"/>
      <c r="Q19" s="29"/>
    </row>
    <row r="20" spans="1:17" ht="13.5" customHeight="1" x14ac:dyDescent="0.35">
      <c r="A20" s="44" t="s">
        <v>65</v>
      </c>
      <c r="B20" s="44" t="s">
        <v>84</v>
      </c>
      <c r="C20" s="43">
        <f>F196</f>
        <v>0</v>
      </c>
      <c r="D20" s="43">
        <f>H196</f>
        <v>0</v>
      </c>
      <c r="H20" s="3"/>
      <c r="I20" s="3"/>
      <c r="J20" s="3"/>
      <c r="K20" s="3"/>
      <c r="L20" s="3"/>
      <c r="M20" s="3"/>
      <c r="P20" s="29"/>
      <c r="Q20" s="29"/>
    </row>
    <row r="21" spans="1:17" ht="13.5" customHeight="1" x14ac:dyDescent="0.35">
      <c r="A21" s="45" t="s">
        <v>45</v>
      </c>
      <c r="B21" s="46"/>
      <c r="C21" s="43">
        <f>SUM(C16:C20)</f>
        <v>0</v>
      </c>
      <c r="D21" s="43">
        <f>SUM(D16:D20)</f>
        <v>0</v>
      </c>
      <c r="H21" s="3"/>
      <c r="I21" s="3"/>
      <c r="P21" s="29"/>
      <c r="Q21" s="29"/>
    </row>
    <row r="22" spans="1:17" ht="13.5" customHeight="1" x14ac:dyDescent="0.35">
      <c r="A22" s="47"/>
      <c r="B22" s="47"/>
      <c r="C22" s="48"/>
      <c r="D22" s="48"/>
      <c r="E22" s="48"/>
      <c r="F22" s="48"/>
      <c r="G22" s="48"/>
      <c r="H22" s="3"/>
      <c r="I22" s="3"/>
      <c r="P22" s="29"/>
      <c r="Q22" s="29"/>
    </row>
    <row r="23" spans="1:17" ht="13.5" customHeight="1" x14ac:dyDescent="0.35">
      <c r="A23" s="124" t="s">
        <v>100</v>
      </c>
      <c r="B23" s="124"/>
      <c r="C23" s="124"/>
      <c r="D23" s="124"/>
      <c r="E23" s="124"/>
      <c r="F23" s="124"/>
      <c r="G23" s="124"/>
      <c r="H23" s="124"/>
      <c r="I23" s="124"/>
      <c r="P23" s="29"/>
      <c r="Q23" s="29"/>
    </row>
    <row r="24" spans="1:17" ht="13.5" customHeight="1" x14ac:dyDescent="0.35">
      <c r="A24" s="49" t="s">
        <v>12</v>
      </c>
      <c r="B24" s="49" t="s">
        <v>14</v>
      </c>
      <c r="C24" s="49" t="s">
        <v>16</v>
      </c>
      <c r="D24" s="49" t="str">
        <f>IF(B7=C11,"Bruttó egységár",IF(B7=C10,"Nettó egységár","Kérjük adja meg az Áfa levonási jogot a B7 cellában"))</f>
        <v>Bruttó egységár</v>
      </c>
      <c r="E24" s="49" t="s">
        <v>18</v>
      </c>
      <c r="F24" s="49" t="str">
        <f>IF(B7=C11,"Bruttó ár",IF(B7=C10,"Nettó ár","Kérjük adja meg az Áfa levonási jogot a B7 cellában"))</f>
        <v>Bruttó ár</v>
      </c>
      <c r="G24" s="49" t="s">
        <v>20</v>
      </c>
      <c r="H24" s="49" t="s">
        <v>80</v>
      </c>
      <c r="I24" s="49" t="s">
        <v>22</v>
      </c>
      <c r="P24" s="29"/>
      <c r="Q24" s="29"/>
    </row>
    <row r="25" spans="1:17" ht="13.5" customHeight="1" x14ac:dyDescent="0.35">
      <c r="A25" s="50"/>
      <c r="B25" s="51"/>
      <c r="C25" s="51"/>
      <c r="D25" s="52"/>
      <c r="E25" s="73"/>
      <c r="F25" s="53">
        <f>D25*E25</f>
        <v>0</v>
      </c>
      <c r="G25" s="54">
        <v>1</v>
      </c>
      <c r="H25" s="55">
        <f>ROUND(F25*G25,0)</f>
        <v>0</v>
      </c>
      <c r="I25" s="56"/>
      <c r="P25" s="29">
        <f t="shared" ref="P25:P44" si="0">IF(C25=$B$10,H25,0)</f>
        <v>0</v>
      </c>
      <c r="Q25" s="29">
        <f t="shared" ref="Q25:Q44" si="1">IF(C25=$B$11,H25,0)</f>
        <v>0</v>
      </c>
    </row>
    <row r="26" spans="1:17" ht="13.5" customHeight="1" x14ac:dyDescent="0.35">
      <c r="A26" s="57"/>
      <c r="B26" s="58"/>
      <c r="C26" s="58"/>
      <c r="D26" s="59"/>
      <c r="E26" s="76"/>
      <c r="F26" s="53">
        <f t="shared" ref="F26:F44" si="2">D26*E26</f>
        <v>0</v>
      </c>
      <c r="G26" s="54">
        <v>1</v>
      </c>
      <c r="H26" s="55">
        <f t="shared" ref="H26:H44" si="3">ROUND(F26*G26,0)</f>
        <v>0</v>
      </c>
      <c r="I26" s="56"/>
      <c r="P26" s="29">
        <f t="shared" si="0"/>
        <v>0</v>
      </c>
      <c r="Q26" s="29">
        <f t="shared" si="1"/>
        <v>0</v>
      </c>
    </row>
    <row r="27" spans="1:17" ht="13.5" customHeight="1" x14ac:dyDescent="0.35">
      <c r="A27" s="57"/>
      <c r="B27" s="58"/>
      <c r="C27" s="58"/>
      <c r="D27" s="59"/>
      <c r="E27" s="76"/>
      <c r="F27" s="53">
        <f t="shared" si="2"/>
        <v>0</v>
      </c>
      <c r="G27" s="54">
        <v>1</v>
      </c>
      <c r="H27" s="55">
        <f t="shared" si="3"/>
        <v>0</v>
      </c>
      <c r="I27" s="56"/>
      <c r="P27" s="29">
        <f t="shared" si="0"/>
        <v>0</v>
      </c>
      <c r="Q27" s="29">
        <f t="shared" si="1"/>
        <v>0</v>
      </c>
    </row>
    <row r="28" spans="1:17" ht="13.5" customHeight="1" x14ac:dyDescent="0.35">
      <c r="A28" s="57"/>
      <c r="B28" s="58"/>
      <c r="C28" s="58"/>
      <c r="D28" s="59"/>
      <c r="E28" s="76"/>
      <c r="F28" s="53">
        <f t="shared" si="2"/>
        <v>0</v>
      </c>
      <c r="G28" s="54">
        <v>1</v>
      </c>
      <c r="H28" s="55">
        <f t="shared" si="3"/>
        <v>0</v>
      </c>
      <c r="I28" s="56"/>
      <c r="P28" s="29">
        <f t="shared" si="0"/>
        <v>0</v>
      </c>
      <c r="Q28" s="29">
        <f t="shared" si="1"/>
        <v>0</v>
      </c>
    </row>
    <row r="29" spans="1:17" ht="13.5" customHeight="1" x14ac:dyDescent="0.35">
      <c r="A29" s="57"/>
      <c r="B29" s="58"/>
      <c r="C29" s="58"/>
      <c r="D29" s="59"/>
      <c r="E29" s="76"/>
      <c r="F29" s="53">
        <f t="shared" si="2"/>
        <v>0</v>
      </c>
      <c r="G29" s="54">
        <v>1</v>
      </c>
      <c r="H29" s="55">
        <f t="shared" si="3"/>
        <v>0</v>
      </c>
      <c r="I29" s="56"/>
      <c r="P29" s="29">
        <f t="shared" si="0"/>
        <v>0</v>
      </c>
      <c r="Q29" s="29">
        <f t="shared" si="1"/>
        <v>0</v>
      </c>
    </row>
    <row r="30" spans="1:17" ht="13.5" customHeight="1" x14ac:dyDescent="0.35">
      <c r="A30" s="57"/>
      <c r="B30" s="58"/>
      <c r="C30" s="58"/>
      <c r="D30" s="59"/>
      <c r="E30" s="76"/>
      <c r="F30" s="53">
        <f t="shared" si="2"/>
        <v>0</v>
      </c>
      <c r="G30" s="54">
        <v>1</v>
      </c>
      <c r="H30" s="55">
        <f t="shared" si="3"/>
        <v>0</v>
      </c>
      <c r="I30" s="56"/>
      <c r="P30" s="29">
        <f t="shared" si="0"/>
        <v>0</v>
      </c>
      <c r="Q30" s="29">
        <f t="shared" si="1"/>
        <v>0</v>
      </c>
    </row>
    <row r="31" spans="1:17" ht="13.5" customHeight="1" x14ac:dyDescent="0.35">
      <c r="A31" s="57"/>
      <c r="B31" s="58"/>
      <c r="C31" s="58"/>
      <c r="D31" s="59"/>
      <c r="E31" s="76"/>
      <c r="F31" s="53">
        <f t="shared" si="2"/>
        <v>0</v>
      </c>
      <c r="G31" s="54">
        <v>1</v>
      </c>
      <c r="H31" s="55">
        <f t="shared" si="3"/>
        <v>0</v>
      </c>
      <c r="I31" s="56"/>
      <c r="P31" s="29">
        <f t="shared" si="0"/>
        <v>0</v>
      </c>
      <c r="Q31" s="29">
        <f t="shared" si="1"/>
        <v>0</v>
      </c>
    </row>
    <row r="32" spans="1:17" ht="13.5" customHeight="1" x14ac:dyDescent="0.35">
      <c r="A32" s="57"/>
      <c r="B32" s="58"/>
      <c r="C32" s="58"/>
      <c r="D32" s="59"/>
      <c r="E32" s="76"/>
      <c r="F32" s="53">
        <f t="shared" si="2"/>
        <v>0</v>
      </c>
      <c r="G32" s="54">
        <v>1</v>
      </c>
      <c r="H32" s="55">
        <f t="shared" si="3"/>
        <v>0</v>
      </c>
      <c r="I32" s="56"/>
      <c r="P32" s="29">
        <f t="shared" si="0"/>
        <v>0</v>
      </c>
      <c r="Q32" s="29">
        <f t="shared" si="1"/>
        <v>0</v>
      </c>
    </row>
    <row r="33" spans="1:17" ht="13.5" customHeight="1" x14ac:dyDescent="0.35">
      <c r="A33" s="57"/>
      <c r="B33" s="58"/>
      <c r="C33" s="58"/>
      <c r="D33" s="59"/>
      <c r="E33" s="76"/>
      <c r="F33" s="53">
        <f t="shared" si="2"/>
        <v>0</v>
      </c>
      <c r="G33" s="54">
        <v>1</v>
      </c>
      <c r="H33" s="55">
        <f t="shared" si="3"/>
        <v>0</v>
      </c>
      <c r="I33" s="56"/>
      <c r="P33" s="29">
        <f t="shared" si="0"/>
        <v>0</v>
      </c>
      <c r="Q33" s="29">
        <f t="shared" si="1"/>
        <v>0</v>
      </c>
    </row>
    <row r="34" spans="1:17" ht="13.5" customHeight="1" x14ac:dyDescent="0.35">
      <c r="A34" s="57"/>
      <c r="B34" s="58"/>
      <c r="C34" s="58"/>
      <c r="D34" s="59"/>
      <c r="E34" s="76"/>
      <c r="F34" s="53">
        <f t="shared" si="2"/>
        <v>0</v>
      </c>
      <c r="G34" s="54">
        <v>1</v>
      </c>
      <c r="H34" s="55">
        <f t="shared" si="3"/>
        <v>0</v>
      </c>
      <c r="I34" s="56"/>
      <c r="P34" s="29">
        <f t="shared" si="0"/>
        <v>0</v>
      </c>
      <c r="Q34" s="29">
        <f t="shared" si="1"/>
        <v>0</v>
      </c>
    </row>
    <row r="35" spans="1:17" ht="13.5" customHeight="1" x14ac:dyDescent="0.35">
      <c r="A35" s="57"/>
      <c r="B35" s="58"/>
      <c r="C35" s="58"/>
      <c r="D35" s="59"/>
      <c r="E35" s="76"/>
      <c r="F35" s="53">
        <f t="shared" si="2"/>
        <v>0</v>
      </c>
      <c r="G35" s="54">
        <v>1</v>
      </c>
      <c r="H35" s="55">
        <f t="shared" si="3"/>
        <v>0</v>
      </c>
      <c r="I35" s="56"/>
      <c r="P35" s="29">
        <f t="shared" si="0"/>
        <v>0</v>
      </c>
      <c r="Q35" s="29">
        <f t="shared" si="1"/>
        <v>0</v>
      </c>
    </row>
    <row r="36" spans="1:17" ht="13.5" customHeight="1" x14ac:dyDescent="0.35">
      <c r="A36" s="57"/>
      <c r="B36" s="58"/>
      <c r="C36" s="58"/>
      <c r="D36" s="59"/>
      <c r="E36" s="76"/>
      <c r="F36" s="53">
        <f t="shared" si="2"/>
        <v>0</v>
      </c>
      <c r="G36" s="54">
        <v>1</v>
      </c>
      <c r="H36" s="55">
        <f t="shared" si="3"/>
        <v>0</v>
      </c>
      <c r="I36" s="56"/>
      <c r="P36" s="29">
        <f t="shared" si="0"/>
        <v>0</v>
      </c>
      <c r="Q36" s="29">
        <f t="shared" si="1"/>
        <v>0</v>
      </c>
    </row>
    <row r="37" spans="1:17" ht="13.5" customHeight="1" x14ac:dyDescent="0.35">
      <c r="A37" s="57"/>
      <c r="B37" s="58"/>
      <c r="C37" s="58"/>
      <c r="D37" s="59"/>
      <c r="E37" s="76"/>
      <c r="F37" s="53">
        <f t="shared" si="2"/>
        <v>0</v>
      </c>
      <c r="G37" s="54">
        <v>1</v>
      </c>
      <c r="H37" s="55">
        <f t="shared" si="3"/>
        <v>0</v>
      </c>
      <c r="I37" s="56"/>
      <c r="P37" s="29">
        <f t="shared" si="0"/>
        <v>0</v>
      </c>
      <c r="Q37" s="29">
        <f t="shared" si="1"/>
        <v>0</v>
      </c>
    </row>
    <row r="38" spans="1:17" ht="13.5" customHeight="1" x14ac:dyDescent="0.35">
      <c r="A38" s="57"/>
      <c r="B38" s="58"/>
      <c r="C38" s="58"/>
      <c r="D38" s="59"/>
      <c r="E38" s="76"/>
      <c r="F38" s="53">
        <f t="shared" si="2"/>
        <v>0</v>
      </c>
      <c r="G38" s="54">
        <v>1</v>
      </c>
      <c r="H38" s="55">
        <f t="shared" si="3"/>
        <v>0</v>
      </c>
      <c r="I38" s="56"/>
      <c r="P38" s="29">
        <f t="shared" si="0"/>
        <v>0</v>
      </c>
      <c r="Q38" s="29">
        <f t="shared" si="1"/>
        <v>0</v>
      </c>
    </row>
    <row r="39" spans="1:17" ht="13.5" customHeight="1" x14ac:dyDescent="0.35">
      <c r="A39" s="57"/>
      <c r="B39" s="58"/>
      <c r="C39" s="58"/>
      <c r="D39" s="59"/>
      <c r="E39" s="76"/>
      <c r="F39" s="53">
        <f t="shared" si="2"/>
        <v>0</v>
      </c>
      <c r="G39" s="54">
        <v>1</v>
      </c>
      <c r="H39" s="55">
        <f t="shared" si="3"/>
        <v>0</v>
      </c>
      <c r="I39" s="56"/>
      <c r="P39" s="29">
        <f t="shared" si="0"/>
        <v>0</v>
      </c>
      <c r="Q39" s="29">
        <f t="shared" si="1"/>
        <v>0</v>
      </c>
    </row>
    <row r="40" spans="1:17" ht="13.5" customHeight="1" x14ac:dyDescent="0.35">
      <c r="A40" s="57"/>
      <c r="B40" s="58"/>
      <c r="C40" s="58"/>
      <c r="D40" s="59"/>
      <c r="E40" s="76"/>
      <c r="F40" s="53">
        <f t="shared" si="2"/>
        <v>0</v>
      </c>
      <c r="G40" s="54">
        <v>1</v>
      </c>
      <c r="H40" s="55">
        <f t="shared" si="3"/>
        <v>0</v>
      </c>
      <c r="I40" s="56"/>
      <c r="P40" s="29">
        <f t="shared" si="0"/>
        <v>0</v>
      </c>
      <c r="Q40" s="29">
        <f t="shared" si="1"/>
        <v>0</v>
      </c>
    </row>
    <row r="41" spans="1:17" ht="13.5" customHeight="1" x14ac:dyDescent="0.35">
      <c r="A41" s="57"/>
      <c r="B41" s="58"/>
      <c r="C41" s="58"/>
      <c r="D41" s="59"/>
      <c r="E41" s="76"/>
      <c r="F41" s="53">
        <f t="shared" si="2"/>
        <v>0</v>
      </c>
      <c r="G41" s="54">
        <v>1</v>
      </c>
      <c r="H41" s="55">
        <f t="shared" si="3"/>
        <v>0</v>
      </c>
      <c r="I41" s="56"/>
      <c r="P41" s="29">
        <f t="shared" si="0"/>
        <v>0</v>
      </c>
      <c r="Q41" s="29">
        <f t="shared" si="1"/>
        <v>0</v>
      </c>
    </row>
    <row r="42" spans="1:17" ht="13.5" customHeight="1" x14ac:dyDescent="0.35">
      <c r="A42" s="57"/>
      <c r="B42" s="58"/>
      <c r="C42" s="58"/>
      <c r="D42" s="59"/>
      <c r="E42" s="76"/>
      <c r="F42" s="53">
        <f t="shared" si="2"/>
        <v>0</v>
      </c>
      <c r="G42" s="54">
        <v>1</v>
      </c>
      <c r="H42" s="55">
        <f t="shared" si="3"/>
        <v>0</v>
      </c>
      <c r="I42" s="56"/>
      <c r="P42" s="29">
        <f t="shared" si="0"/>
        <v>0</v>
      </c>
      <c r="Q42" s="29">
        <f t="shared" si="1"/>
        <v>0</v>
      </c>
    </row>
    <row r="43" spans="1:17" ht="13.5" customHeight="1" x14ac:dyDescent="0.35">
      <c r="A43" s="57"/>
      <c r="B43" s="58"/>
      <c r="C43" s="58"/>
      <c r="D43" s="59"/>
      <c r="E43" s="76"/>
      <c r="F43" s="53">
        <f t="shared" si="2"/>
        <v>0</v>
      </c>
      <c r="G43" s="54">
        <v>1</v>
      </c>
      <c r="H43" s="55">
        <f t="shared" si="3"/>
        <v>0</v>
      </c>
      <c r="I43" s="56"/>
      <c r="P43" s="29">
        <f t="shared" si="0"/>
        <v>0</v>
      </c>
      <c r="Q43" s="29">
        <f t="shared" si="1"/>
        <v>0</v>
      </c>
    </row>
    <row r="44" spans="1:17" ht="13.5" customHeight="1" x14ac:dyDescent="0.35">
      <c r="A44" s="57"/>
      <c r="B44" s="58"/>
      <c r="C44" s="58"/>
      <c r="D44" s="59"/>
      <c r="E44" s="76"/>
      <c r="F44" s="53">
        <f t="shared" si="2"/>
        <v>0</v>
      </c>
      <c r="G44" s="54">
        <v>1</v>
      </c>
      <c r="H44" s="55">
        <f t="shared" si="3"/>
        <v>0</v>
      </c>
      <c r="I44" s="56"/>
      <c r="P44" s="29">
        <f t="shared" si="0"/>
        <v>0</v>
      </c>
      <c r="Q44" s="29">
        <f t="shared" si="1"/>
        <v>0</v>
      </c>
    </row>
    <row r="45" spans="1:17" ht="13.5" customHeight="1" x14ac:dyDescent="0.35">
      <c r="A45" s="116" t="s">
        <v>45</v>
      </c>
      <c r="B45" s="117"/>
      <c r="C45" s="117"/>
      <c r="D45" s="117"/>
      <c r="E45" s="117"/>
      <c r="F45" s="60">
        <f>SUM(F25:F44)</f>
        <v>0</v>
      </c>
      <c r="G45" s="61" t="s">
        <v>47</v>
      </c>
      <c r="H45" s="62">
        <f>SUM(H25:H44)</f>
        <v>0</v>
      </c>
      <c r="I45" s="63"/>
      <c r="P45" s="29"/>
      <c r="Q45" s="29"/>
    </row>
    <row r="46" spans="1:17" ht="13.5" customHeight="1" x14ac:dyDescent="0.35">
      <c r="P46" s="29"/>
      <c r="Q46" s="29"/>
    </row>
    <row r="47" spans="1:17" ht="13.5" customHeight="1" x14ac:dyDescent="0.35">
      <c r="A47" s="115" t="s">
        <v>85</v>
      </c>
      <c r="B47" s="115"/>
      <c r="C47" s="115"/>
      <c r="D47" s="115"/>
      <c r="E47" s="115"/>
      <c r="F47" s="115"/>
      <c r="G47" s="115"/>
      <c r="H47" s="115"/>
      <c r="I47" s="115"/>
      <c r="J47" s="64"/>
      <c r="K47" s="64"/>
      <c r="L47" s="64"/>
      <c r="M47" s="64"/>
      <c r="P47" s="29"/>
      <c r="Q47" s="29"/>
    </row>
    <row r="48" spans="1:17" ht="13.5" customHeight="1" x14ac:dyDescent="0.35">
      <c r="A48" s="49" t="s">
        <v>12</v>
      </c>
      <c r="B48" s="49" t="s">
        <v>14</v>
      </c>
      <c r="C48" s="49" t="s">
        <v>16</v>
      </c>
      <c r="D48" s="49" t="str">
        <f>IF(B7=C11,"Bruttó egységár",IF(B7=C10,"Nettó egységár","Kérjük adja meg az Áfa levonási jogot a B7 cellában"))</f>
        <v>Bruttó egységár</v>
      </c>
      <c r="E48" s="49" t="s">
        <v>18</v>
      </c>
      <c r="F48" s="49" t="str">
        <f>IF(B7=C11,"Bruttó ár",IF(B7=C10,"Nettó ár","Kérjük adja meg az Áfa levonási jogot a B7 cellában"))</f>
        <v>Bruttó ár</v>
      </c>
      <c r="G48" s="49" t="s">
        <v>20</v>
      </c>
      <c r="H48" s="49" t="s">
        <v>80</v>
      </c>
      <c r="I48" s="49" t="s">
        <v>22</v>
      </c>
      <c r="J48" s="65"/>
      <c r="K48" s="65"/>
      <c r="L48" s="65"/>
      <c r="M48" s="65"/>
      <c r="P48" s="29"/>
      <c r="Q48" s="29"/>
    </row>
    <row r="49" spans="1:17" ht="13.5" customHeight="1" x14ac:dyDescent="0.35">
      <c r="A49" s="50"/>
      <c r="B49" s="51"/>
      <c r="C49" s="51"/>
      <c r="D49" s="52"/>
      <c r="E49" s="73"/>
      <c r="F49" s="53">
        <f>D49*E49</f>
        <v>0</v>
      </c>
      <c r="G49" s="54">
        <v>1</v>
      </c>
      <c r="H49" s="55">
        <f>ROUND(F49*G49,0)</f>
        <v>0</v>
      </c>
      <c r="I49" s="56"/>
      <c r="J49" s="66"/>
      <c r="K49" s="67"/>
      <c r="L49" s="66"/>
      <c r="M49" s="68"/>
      <c r="P49" s="29">
        <f>IF(C49=$B$10,H49,0)</f>
        <v>0</v>
      </c>
      <c r="Q49" s="29">
        <f>IF(C49=$B$11,H49,0)</f>
        <v>0</v>
      </c>
    </row>
    <row r="50" spans="1:17" ht="13.5" customHeight="1" x14ac:dyDescent="0.35">
      <c r="A50" s="57"/>
      <c r="B50" s="58"/>
      <c r="C50" s="58"/>
      <c r="D50" s="59"/>
      <c r="E50" s="76"/>
      <c r="F50" s="53">
        <f t="shared" ref="F50:F113" si="4">D50*E50</f>
        <v>0</v>
      </c>
      <c r="G50" s="54">
        <v>1</v>
      </c>
      <c r="H50" s="55">
        <f t="shared" ref="H50:H113" si="5">ROUND(F50*G50,0)</f>
        <v>0</v>
      </c>
      <c r="I50" s="56"/>
      <c r="J50" s="66"/>
      <c r="K50" s="67"/>
      <c r="L50" s="66"/>
      <c r="M50" s="68"/>
      <c r="P50" s="29">
        <f t="shared" ref="P50:P113" si="6">IF(C50=$B$10,H50,0)</f>
        <v>0</v>
      </c>
      <c r="Q50" s="29">
        <f t="shared" ref="Q50:Q113" si="7">IF(C50=$B$11,H50,0)</f>
        <v>0</v>
      </c>
    </row>
    <row r="51" spans="1:17" ht="13.5" customHeight="1" x14ac:dyDescent="0.35">
      <c r="A51" s="57"/>
      <c r="B51" s="58"/>
      <c r="C51" s="58"/>
      <c r="D51" s="59"/>
      <c r="E51" s="76"/>
      <c r="F51" s="53">
        <f t="shared" si="4"/>
        <v>0</v>
      </c>
      <c r="G51" s="54">
        <v>1</v>
      </c>
      <c r="H51" s="55">
        <f t="shared" si="5"/>
        <v>0</v>
      </c>
      <c r="I51" s="56"/>
      <c r="J51" s="66"/>
      <c r="K51" s="67"/>
      <c r="L51" s="66"/>
      <c r="M51" s="68"/>
      <c r="P51" s="29">
        <f t="shared" si="6"/>
        <v>0</v>
      </c>
      <c r="Q51" s="29">
        <f t="shared" si="7"/>
        <v>0</v>
      </c>
    </row>
    <row r="52" spans="1:17" ht="13.5" customHeight="1" x14ac:dyDescent="0.35">
      <c r="A52" s="57"/>
      <c r="B52" s="58"/>
      <c r="C52" s="58"/>
      <c r="D52" s="59"/>
      <c r="E52" s="76"/>
      <c r="F52" s="53">
        <f t="shared" si="4"/>
        <v>0</v>
      </c>
      <c r="G52" s="54">
        <v>1</v>
      </c>
      <c r="H52" s="55">
        <f t="shared" si="5"/>
        <v>0</v>
      </c>
      <c r="I52" s="56"/>
      <c r="J52" s="66"/>
      <c r="K52" s="67"/>
      <c r="L52" s="66"/>
      <c r="M52" s="68"/>
      <c r="P52" s="29">
        <f t="shared" si="6"/>
        <v>0</v>
      </c>
      <c r="Q52" s="29">
        <f t="shared" si="7"/>
        <v>0</v>
      </c>
    </row>
    <row r="53" spans="1:17" ht="13.5" customHeight="1" x14ac:dyDescent="0.35">
      <c r="A53" s="57"/>
      <c r="B53" s="58"/>
      <c r="C53" s="58"/>
      <c r="D53" s="59"/>
      <c r="E53" s="76"/>
      <c r="F53" s="53">
        <f t="shared" si="4"/>
        <v>0</v>
      </c>
      <c r="G53" s="54">
        <v>1</v>
      </c>
      <c r="H53" s="55">
        <f t="shared" si="5"/>
        <v>0</v>
      </c>
      <c r="I53" s="56"/>
      <c r="J53" s="66"/>
      <c r="K53" s="67"/>
      <c r="L53" s="66"/>
      <c r="M53" s="68"/>
      <c r="P53" s="29">
        <f t="shared" si="6"/>
        <v>0</v>
      </c>
      <c r="Q53" s="29">
        <f t="shared" si="7"/>
        <v>0</v>
      </c>
    </row>
    <row r="54" spans="1:17" ht="13.5" customHeight="1" x14ac:dyDescent="0.35">
      <c r="A54" s="57"/>
      <c r="B54" s="58"/>
      <c r="C54" s="58"/>
      <c r="D54" s="59"/>
      <c r="E54" s="76"/>
      <c r="F54" s="53">
        <f t="shared" si="4"/>
        <v>0</v>
      </c>
      <c r="G54" s="54">
        <v>1</v>
      </c>
      <c r="H54" s="55">
        <f t="shared" si="5"/>
        <v>0</v>
      </c>
      <c r="I54" s="56"/>
      <c r="J54" s="66"/>
      <c r="K54" s="67"/>
      <c r="L54" s="66"/>
      <c r="M54" s="68"/>
      <c r="P54" s="29">
        <f t="shared" si="6"/>
        <v>0</v>
      </c>
      <c r="Q54" s="29">
        <f t="shared" si="7"/>
        <v>0</v>
      </c>
    </row>
    <row r="55" spans="1:17" ht="13.5" customHeight="1" x14ac:dyDescent="0.35">
      <c r="A55" s="57"/>
      <c r="B55" s="58"/>
      <c r="C55" s="58"/>
      <c r="D55" s="59"/>
      <c r="E55" s="76"/>
      <c r="F55" s="53">
        <f t="shared" si="4"/>
        <v>0</v>
      </c>
      <c r="G55" s="54">
        <v>1</v>
      </c>
      <c r="H55" s="55">
        <f t="shared" si="5"/>
        <v>0</v>
      </c>
      <c r="I55" s="56"/>
      <c r="J55" s="66"/>
      <c r="K55" s="67"/>
      <c r="L55" s="66"/>
      <c r="M55" s="68"/>
      <c r="P55" s="29">
        <f t="shared" si="6"/>
        <v>0</v>
      </c>
      <c r="Q55" s="29">
        <f t="shared" si="7"/>
        <v>0</v>
      </c>
    </row>
    <row r="56" spans="1:17" ht="13.5" customHeight="1" x14ac:dyDescent="0.35">
      <c r="A56" s="57"/>
      <c r="B56" s="58"/>
      <c r="C56" s="58"/>
      <c r="D56" s="59"/>
      <c r="E56" s="76"/>
      <c r="F56" s="53">
        <f t="shared" si="4"/>
        <v>0</v>
      </c>
      <c r="G56" s="54">
        <v>1</v>
      </c>
      <c r="H56" s="55">
        <f t="shared" si="5"/>
        <v>0</v>
      </c>
      <c r="I56" s="56"/>
      <c r="J56" s="66"/>
      <c r="K56" s="67"/>
      <c r="L56" s="66"/>
      <c r="M56" s="68"/>
      <c r="P56" s="29">
        <f t="shared" si="6"/>
        <v>0</v>
      </c>
      <c r="Q56" s="29">
        <f t="shared" si="7"/>
        <v>0</v>
      </c>
    </row>
    <row r="57" spans="1:17" ht="13.5" customHeight="1" x14ac:dyDescent="0.35">
      <c r="A57" s="57"/>
      <c r="B57" s="58"/>
      <c r="C57" s="58"/>
      <c r="D57" s="59"/>
      <c r="E57" s="76"/>
      <c r="F57" s="53">
        <f t="shared" si="4"/>
        <v>0</v>
      </c>
      <c r="G57" s="54">
        <v>1</v>
      </c>
      <c r="H57" s="55">
        <f t="shared" si="5"/>
        <v>0</v>
      </c>
      <c r="I57" s="56"/>
      <c r="J57" s="66"/>
      <c r="K57" s="67"/>
      <c r="L57" s="66"/>
      <c r="M57" s="68"/>
      <c r="P57" s="29">
        <f t="shared" si="6"/>
        <v>0</v>
      </c>
      <c r="Q57" s="29">
        <f t="shared" si="7"/>
        <v>0</v>
      </c>
    </row>
    <row r="58" spans="1:17" ht="13.5" customHeight="1" x14ac:dyDescent="0.35">
      <c r="A58" s="57"/>
      <c r="B58" s="58"/>
      <c r="C58" s="58"/>
      <c r="D58" s="59"/>
      <c r="E58" s="76"/>
      <c r="F58" s="53">
        <f t="shared" si="4"/>
        <v>0</v>
      </c>
      <c r="G58" s="54">
        <v>1</v>
      </c>
      <c r="H58" s="55">
        <f t="shared" si="5"/>
        <v>0</v>
      </c>
      <c r="I58" s="56"/>
      <c r="J58" s="66"/>
      <c r="K58" s="67"/>
      <c r="L58" s="66"/>
      <c r="M58" s="68"/>
      <c r="P58" s="29">
        <f t="shared" si="6"/>
        <v>0</v>
      </c>
      <c r="Q58" s="29">
        <f t="shared" si="7"/>
        <v>0</v>
      </c>
    </row>
    <row r="59" spans="1:17" ht="13.5" customHeight="1" x14ac:dyDescent="0.35">
      <c r="A59" s="57"/>
      <c r="B59" s="58"/>
      <c r="C59" s="58"/>
      <c r="D59" s="59"/>
      <c r="E59" s="76"/>
      <c r="F59" s="53">
        <f t="shared" si="4"/>
        <v>0</v>
      </c>
      <c r="G59" s="54">
        <v>1</v>
      </c>
      <c r="H59" s="55">
        <f t="shared" si="5"/>
        <v>0</v>
      </c>
      <c r="I59" s="56"/>
      <c r="J59" s="66"/>
      <c r="K59" s="67"/>
      <c r="L59" s="66"/>
      <c r="M59" s="68"/>
      <c r="P59" s="29">
        <f t="shared" si="6"/>
        <v>0</v>
      </c>
      <c r="Q59" s="29">
        <f t="shared" si="7"/>
        <v>0</v>
      </c>
    </row>
    <row r="60" spans="1:17" ht="13.5" customHeight="1" x14ac:dyDescent="0.35">
      <c r="A60" s="57"/>
      <c r="B60" s="58"/>
      <c r="C60" s="58"/>
      <c r="D60" s="59"/>
      <c r="E60" s="76"/>
      <c r="F60" s="53">
        <f t="shared" si="4"/>
        <v>0</v>
      </c>
      <c r="G60" s="54">
        <v>1</v>
      </c>
      <c r="H60" s="55">
        <f t="shared" si="5"/>
        <v>0</v>
      </c>
      <c r="I60" s="56"/>
      <c r="J60" s="66"/>
      <c r="K60" s="67"/>
      <c r="L60" s="66"/>
      <c r="M60" s="68"/>
      <c r="P60" s="29">
        <f t="shared" si="6"/>
        <v>0</v>
      </c>
      <c r="Q60" s="29">
        <f t="shared" si="7"/>
        <v>0</v>
      </c>
    </row>
    <row r="61" spans="1:17" ht="13.5" customHeight="1" x14ac:dyDescent="0.35">
      <c r="A61" s="57"/>
      <c r="B61" s="58"/>
      <c r="C61" s="58"/>
      <c r="D61" s="59"/>
      <c r="E61" s="76"/>
      <c r="F61" s="53">
        <f t="shared" si="4"/>
        <v>0</v>
      </c>
      <c r="G61" s="54">
        <v>1</v>
      </c>
      <c r="H61" s="55">
        <f t="shared" si="5"/>
        <v>0</v>
      </c>
      <c r="I61" s="56"/>
      <c r="J61" s="66"/>
      <c r="K61" s="67"/>
      <c r="L61" s="66"/>
      <c r="M61" s="68"/>
      <c r="P61" s="29">
        <f t="shared" si="6"/>
        <v>0</v>
      </c>
      <c r="Q61" s="29">
        <f t="shared" si="7"/>
        <v>0</v>
      </c>
    </row>
    <row r="62" spans="1:17" ht="13.5" customHeight="1" x14ac:dyDescent="0.35">
      <c r="A62" s="57"/>
      <c r="B62" s="58"/>
      <c r="C62" s="58"/>
      <c r="D62" s="59"/>
      <c r="E62" s="76"/>
      <c r="F62" s="53">
        <f t="shared" si="4"/>
        <v>0</v>
      </c>
      <c r="G62" s="54">
        <v>1</v>
      </c>
      <c r="H62" s="55">
        <f t="shared" si="5"/>
        <v>0</v>
      </c>
      <c r="I62" s="56"/>
      <c r="J62" s="66"/>
      <c r="K62" s="67"/>
      <c r="L62" s="66"/>
      <c r="M62" s="68"/>
      <c r="P62" s="29">
        <f t="shared" si="6"/>
        <v>0</v>
      </c>
      <c r="Q62" s="29">
        <f t="shared" si="7"/>
        <v>0</v>
      </c>
    </row>
    <row r="63" spans="1:17" ht="13.5" customHeight="1" x14ac:dyDescent="0.35">
      <c r="A63" s="57"/>
      <c r="B63" s="58"/>
      <c r="C63" s="58"/>
      <c r="D63" s="59"/>
      <c r="E63" s="76"/>
      <c r="F63" s="53">
        <f t="shared" si="4"/>
        <v>0</v>
      </c>
      <c r="G63" s="54">
        <v>1</v>
      </c>
      <c r="H63" s="55">
        <f t="shared" si="5"/>
        <v>0</v>
      </c>
      <c r="I63" s="56"/>
      <c r="J63" s="66"/>
      <c r="K63" s="67"/>
      <c r="L63" s="66"/>
      <c r="M63" s="68"/>
      <c r="P63" s="29">
        <f t="shared" si="6"/>
        <v>0</v>
      </c>
      <c r="Q63" s="29">
        <f t="shared" si="7"/>
        <v>0</v>
      </c>
    </row>
    <row r="64" spans="1:17" ht="13.5" customHeight="1" x14ac:dyDescent="0.35">
      <c r="A64" s="57"/>
      <c r="B64" s="58"/>
      <c r="C64" s="58"/>
      <c r="D64" s="59"/>
      <c r="E64" s="76"/>
      <c r="F64" s="53">
        <f t="shared" si="4"/>
        <v>0</v>
      </c>
      <c r="G64" s="54">
        <v>1</v>
      </c>
      <c r="H64" s="55">
        <f t="shared" si="5"/>
        <v>0</v>
      </c>
      <c r="I64" s="56"/>
      <c r="J64" s="66"/>
      <c r="K64" s="67"/>
      <c r="L64" s="66"/>
      <c r="M64" s="68"/>
      <c r="P64" s="29">
        <f t="shared" si="6"/>
        <v>0</v>
      </c>
      <c r="Q64" s="29">
        <f t="shared" si="7"/>
        <v>0</v>
      </c>
    </row>
    <row r="65" spans="1:17" ht="13.5" customHeight="1" x14ac:dyDescent="0.35">
      <c r="A65" s="57"/>
      <c r="B65" s="58"/>
      <c r="C65" s="58"/>
      <c r="D65" s="59"/>
      <c r="E65" s="76"/>
      <c r="F65" s="53">
        <f t="shared" si="4"/>
        <v>0</v>
      </c>
      <c r="G65" s="54">
        <v>1</v>
      </c>
      <c r="H65" s="55">
        <f t="shared" si="5"/>
        <v>0</v>
      </c>
      <c r="I65" s="56"/>
      <c r="J65" s="66"/>
      <c r="K65" s="67"/>
      <c r="L65" s="66"/>
      <c r="M65" s="68"/>
      <c r="P65" s="29">
        <f t="shared" si="6"/>
        <v>0</v>
      </c>
      <c r="Q65" s="29">
        <f t="shared" si="7"/>
        <v>0</v>
      </c>
    </row>
    <row r="66" spans="1:17" ht="13.5" customHeight="1" x14ac:dyDescent="0.35">
      <c r="A66" s="57"/>
      <c r="B66" s="58"/>
      <c r="C66" s="58"/>
      <c r="D66" s="59"/>
      <c r="E66" s="76"/>
      <c r="F66" s="53">
        <f t="shared" si="4"/>
        <v>0</v>
      </c>
      <c r="G66" s="54">
        <v>1</v>
      </c>
      <c r="H66" s="55">
        <f t="shared" si="5"/>
        <v>0</v>
      </c>
      <c r="I66" s="56"/>
      <c r="J66" s="66"/>
      <c r="K66" s="67"/>
      <c r="L66" s="66"/>
      <c r="M66" s="68"/>
      <c r="P66" s="29">
        <f t="shared" si="6"/>
        <v>0</v>
      </c>
      <c r="Q66" s="29">
        <f t="shared" si="7"/>
        <v>0</v>
      </c>
    </row>
    <row r="67" spans="1:17" ht="13.5" customHeight="1" x14ac:dyDescent="0.35">
      <c r="A67" s="57"/>
      <c r="B67" s="58"/>
      <c r="C67" s="58"/>
      <c r="D67" s="59"/>
      <c r="E67" s="76"/>
      <c r="F67" s="53">
        <f t="shared" si="4"/>
        <v>0</v>
      </c>
      <c r="G67" s="54">
        <v>1</v>
      </c>
      <c r="H67" s="55">
        <f t="shared" si="5"/>
        <v>0</v>
      </c>
      <c r="I67" s="56"/>
      <c r="J67" s="66"/>
      <c r="K67" s="67"/>
      <c r="L67" s="66"/>
      <c r="M67" s="68"/>
      <c r="P67" s="29">
        <f t="shared" si="6"/>
        <v>0</v>
      </c>
      <c r="Q67" s="29">
        <f t="shared" si="7"/>
        <v>0</v>
      </c>
    </row>
    <row r="68" spans="1:17" ht="13.5" customHeight="1" x14ac:dyDescent="0.35">
      <c r="A68" s="57"/>
      <c r="B68" s="58"/>
      <c r="C68" s="58"/>
      <c r="D68" s="59"/>
      <c r="E68" s="76"/>
      <c r="F68" s="53">
        <f t="shared" si="4"/>
        <v>0</v>
      </c>
      <c r="G68" s="54">
        <v>1</v>
      </c>
      <c r="H68" s="55">
        <f t="shared" si="5"/>
        <v>0</v>
      </c>
      <c r="I68" s="56"/>
      <c r="J68" s="66"/>
      <c r="K68" s="67"/>
      <c r="L68" s="66"/>
      <c r="M68" s="68"/>
      <c r="P68" s="29">
        <f t="shared" si="6"/>
        <v>0</v>
      </c>
      <c r="Q68" s="29">
        <f t="shared" si="7"/>
        <v>0</v>
      </c>
    </row>
    <row r="69" spans="1:17" ht="13.5" customHeight="1" x14ac:dyDescent="0.35">
      <c r="A69" s="57"/>
      <c r="B69" s="58"/>
      <c r="C69" s="58"/>
      <c r="D69" s="59"/>
      <c r="E69" s="76"/>
      <c r="F69" s="53">
        <f t="shared" si="4"/>
        <v>0</v>
      </c>
      <c r="G69" s="54">
        <v>1</v>
      </c>
      <c r="H69" s="55">
        <f t="shared" si="5"/>
        <v>0</v>
      </c>
      <c r="I69" s="56"/>
      <c r="J69" s="66"/>
      <c r="K69" s="67"/>
      <c r="L69" s="66"/>
      <c r="M69" s="68"/>
      <c r="P69" s="29">
        <f t="shared" si="6"/>
        <v>0</v>
      </c>
      <c r="Q69" s="29">
        <f t="shared" si="7"/>
        <v>0</v>
      </c>
    </row>
    <row r="70" spans="1:17" ht="13.5" customHeight="1" x14ac:dyDescent="0.35">
      <c r="A70" s="57"/>
      <c r="B70" s="58"/>
      <c r="C70" s="58"/>
      <c r="D70" s="59"/>
      <c r="E70" s="76"/>
      <c r="F70" s="53">
        <f t="shared" si="4"/>
        <v>0</v>
      </c>
      <c r="G70" s="54">
        <v>1</v>
      </c>
      <c r="H70" s="55">
        <f t="shared" si="5"/>
        <v>0</v>
      </c>
      <c r="I70" s="56"/>
      <c r="J70" s="66"/>
      <c r="K70" s="67"/>
      <c r="L70" s="66"/>
      <c r="M70" s="68"/>
      <c r="P70" s="29">
        <f t="shared" si="6"/>
        <v>0</v>
      </c>
      <c r="Q70" s="29">
        <f t="shared" si="7"/>
        <v>0</v>
      </c>
    </row>
    <row r="71" spans="1:17" ht="13.5" customHeight="1" x14ac:dyDescent="0.35">
      <c r="A71" s="57"/>
      <c r="B71" s="58"/>
      <c r="C71" s="58"/>
      <c r="D71" s="59"/>
      <c r="E71" s="76"/>
      <c r="F71" s="53">
        <f t="shared" si="4"/>
        <v>0</v>
      </c>
      <c r="G71" s="54">
        <v>1</v>
      </c>
      <c r="H71" s="55">
        <f t="shared" si="5"/>
        <v>0</v>
      </c>
      <c r="I71" s="56"/>
      <c r="J71" s="66"/>
      <c r="K71" s="67"/>
      <c r="L71" s="66"/>
      <c r="M71" s="68"/>
      <c r="P71" s="29">
        <f t="shared" si="6"/>
        <v>0</v>
      </c>
      <c r="Q71" s="29">
        <f t="shared" si="7"/>
        <v>0</v>
      </c>
    </row>
    <row r="72" spans="1:17" ht="13.5" customHeight="1" x14ac:dyDescent="0.35">
      <c r="A72" s="57"/>
      <c r="B72" s="58"/>
      <c r="C72" s="58"/>
      <c r="D72" s="59"/>
      <c r="E72" s="76"/>
      <c r="F72" s="53">
        <f t="shared" si="4"/>
        <v>0</v>
      </c>
      <c r="G72" s="54">
        <v>1</v>
      </c>
      <c r="H72" s="55">
        <f t="shared" si="5"/>
        <v>0</v>
      </c>
      <c r="I72" s="56"/>
      <c r="J72" s="66"/>
      <c r="K72" s="67"/>
      <c r="L72" s="66"/>
      <c r="M72" s="68"/>
      <c r="P72" s="29">
        <f t="shared" si="6"/>
        <v>0</v>
      </c>
      <c r="Q72" s="29">
        <f t="shared" si="7"/>
        <v>0</v>
      </c>
    </row>
    <row r="73" spans="1:17" ht="13.5" customHeight="1" x14ac:dyDescent="0.35">
      <c r="A73" s="57"/>
      <c r="B73" s="58"/>
      <c r="C73" s="58"/>
      <c r="D73" s="59"/>
      <c r="E73" s="76"/>
      <c r="F73" s="53">
        <f t="shared" si="4"/>
        <v>0</v>
      </c>
      <c r="G73" s="54">
        <v>1</v>
      </c>
      <c r="H73" s="55">
        <f t="shared" si="5"/>
        <v>0</v>
      </c>
      <c r="I73" s="56"/>
      <c r="J73" s="66"/>
      <c r="K73" s="67"/>
      <c r="L73" s="66"/>
      <c r="M73" s="68"/>
      <c r="P73" s="29">
        <f t="shared" si="6"/>
        <v>0</v>
      </c>
      <c r="Q73" s="29">
        <f t="shared" si="7"/>
        <v>0</v>
      </c>
    </row>
    <row r="74" spans="1:17" ht="13.5" customHeight="1" x14ac:dyDescent="0.35">
      <c r="A74" s="57"/>
      <c r="B74" s="58"/>
      <c r="C74" s="58"/>
      <c r="D74" s="59"/>
      <c r="E74" s="76"/>
      <c r="F74" s="53">
        <f t="shared" si="4"/>
        <v>0</v>
      </c>
      <c r="G74" s="54">
        <v>1</v>
      </c>
      <c r="H74" s="55">
        <f t="shared" si="5"/>
        <v>0</v>
      </c>
      <c r="I74" s="56"/>
      <c r="J74" s="66"/>
      <c r="K74" s="67"/>
      <c r="L74" s="66"/>
      <c r="M74" s="68"/>
      <c r="P74" s="29">
        <f t="shared" si="6"/>
        <v>0</v>
      </c>
      <c r="Q74" s="29">
        <f t="shared" si="7"/>
        <v>0</v>
      </c>
    </row>
    <row r="75" spans="1:17" ht="13.5" customHeight="1" x14ac:dyDescent="0.35">
      <c r="A75" s="57"/>
      <c r="B75" s="58"/>
      <c r="C75" s="58"/>
      <c r="D75" s="59"/>
      <c r="E75" s="76"/>
      <c r="F75" s="53">
        <f t="shared" si="4"/>
        <v>0</v>
      </c>
      <c r="G75" s="54">
        <v>1</v>
      </c>
      <c r="H75" s="55">
        <f t="shared" si="5"/>
        <v>0</v>
      </c>
      <c r="I75" s="56"/>
      <c r="J75" s="66"/>
      <c r="K75" s="67"/>
      <c r="L75" s="66"/>
      <c r="M75" s="68"/>
      <c r="P75" s="29">
        <f t="shared" si="6"/>
        <v>0</v>
      </c>
      <c r="Q75" s="29">
        <f t="shared" si="7"/>
        <v>0</v>
      </c>
    </row>
    <row r="76" spans="1:17" ht="13.5" customHeight="1" x14ac:dyDescent="0.35">
      <c r="A76" s="57"/>
      <c r="B76" s="58"/>
      <c r="C76" s="58"/>
      <c r="D76" s="59"/>
      <c r="E76" s="76"/>
      <c r="F76" s="53">
        <f t="shared" si="4"/>
        <v>0</v>
      </c>
      <c r="G76" s="54">
        <v>1</v>
      </c>
      <c r="H76" s="55">
        <f t="shared" si="5"/>
        <v>0</v>
      </c>
      <c r="I76" s="56"/>
      <c r="J76" s="66"/>
      <c r="K76" s="67"/>
      <c r="L76" s="66"/>
      <c r="M76" s="68"/>
      <c r="P76" s="29">
        <f t="shared" si="6"/>
        <v>0</v>
      </c>
      <c r="Q76" s="29">
        <f t="shared" si="7"/>
        <v>0</v>
      </c>
    </row>
    <row r="77" spans="1:17" ht="13.5" customHeight="1" x14ac:dyDescent="0.35">
      <c r="A77" s="57"/>
      <c r="B77" s="58"/>
      <c r="C77" s="58"/>
      <c r="D77" s="59"/>
      <c r="E77" s="76"/>
      <c r="F77" s="53">
        <f t="shared" si="4"/>
        <v>0</v>
      </c>
      <c r="G77" s="54">
        <v>1</v>
      </c>
      <c r="H77" s="55">
        <f t="shared" si="5"/>
        <v>0</v>
      </c>
      <c r="I77" s="56"/>
      <c r="J77" s="66"/>
      <c r="K77" s="67"/>
      <c r="L77" s="66"/>
      <c r="M77" s="68"/>
      <c r="P77" s="29">
        <f t="shared" si="6"/>
        <v>0</v>
      </c>
      <c r="Q77" s="29">
        <f t="shared" si="7"/>
        <v>0</v>
      </c>
    </row>
    <row r="78" spans="1:17" ht="13.5" customHeight="1" x14ac:dyDescent="0.35">
      <c r="A78" s="57"/>
      <c r="B78" s="58"/>
      <c r="C78" s="58"/>
      <c r="D78" s="59"/>
      <c r="E78" s="76"/>
      <c r="F78" s="53">
        <f t="shared" si="4"/>
        <v>0</v>
      </c>
      <c r="G78" s="54">
        <v>1</v>
      </c>
      <c r="H78" s="55">
        <f t="shared" si="5"/>
        <v>0</v>
      </c>
      <c r="I78" s="56"/>
      <c r="J78" s="66"/>
      <c r="K78" s="67"/>
      <c r="L78" s="66"/>
      <c r="M78" s="68"/>
      <c r="P78" s="29">
        <f t="shared" si="6"/>
        <v>0</v>
      </c>
      <c r="Q78" s="29">
        <f t="shared" si="7"/>
        <v>0</v>
      </c>
    </row>
    <row r="79" spans="1:17" ht="13.5" customHeight="1" x14ac:dyDescent="0.35">
      <c r="A79" s="57"/>
      <c r="B79" s="58"/>
      <c r="C79" s="58"/>
      <c r="D79" s="59"/>
      <c r="E79" s="76"/>
      <c r="F79" s="53">
        <f t="shared" si="4"/>
        <v>0</v>
      </c>
      <c r="G79" s="54">
        <v>1</v>
      </c>
      <c r="H79" s="55">
        <f t="shared" si="5"/>
        <v>0</v>
      </c>
      <c r="I79" s="56"/>
      <c r="J79" s="66"/>
      <c r="K79" s="67"/>
      <c r="L79" s="66"/>
      <c r="M79" s="68"/>
      <c r="P79" s="29">
        <f t="shared" si="6"/>
        <v>0</v>
      </c>
      <c r="Q79" s="29">
        <f t="shared" si="7"/>
        <v>0</v>
      </c>
    </row>
    <row r="80" spans="1:17" ht="13.5" customHeight="1" x14ac:dyDescent="0.35">
      <c r="A80" s="57"/>
      <c r="B80" s="58"/>
      <c r="C80" s="58"/>
      <c r="D80" s="59"/>
      <c r="E80" s="76"/>
      <c r="F80" s="53">
        <f t="shared" si="4"/>
        <v>0</v>
      </c>
      <c r="G80" s="54">
        <v>1</v>
      </c>
      <c r="H80" s="55">
        <f t="shared" si="5"/>
        <v>0</v>
      </c>
      <c r="I80" s="56"/>
      <c r="J80" s="66"/>
      <c r="K80" s="67"/>
      <c r="L80" s="66"/>
      <c r="M80" s="68"/>
      <c r="P80" s="29">
        <f t="shared" si="6"/>
        <v>0</v>
      </c>
      <c r="Q80" s="29">
        <f t="shared" si="7"/>
        <v>0</v>
      </c>
    </row>
    <row r="81" spans="1:17" ht="13.5" customHeight="1" x14ac:dyDescent="0.35">
      <c r="A81" s="57"/>
      <c r="B81" s="58"/>
      <c r="C81" s="58"/>
      <c r="D81" s="59"/>
      <c r="E81" s="76"/>
      <c r="F81" s="53">
        <f t="shared" si="4"/>
        <v>0</v>
      </c>
      <c r="G81" s="54">
        <v>1</v>
      </c>
      <c r="H81" s="55">
        <f t="shared" si="5"/>
        <v>0</v>
      </c>
      <c r="I81" s="56"/>
      <c r="J81" s="66"/>
      <c r="K81" s="67"/>
      <c r="L81" s="66"/>
      <c r="M81" s="68"/>
      <c r="P81" s="29">
        <f t="shared" si="6"/>
        <v>0</v>
      </c>
      <c r="Q81" s="29">
        <f t="shared" si="7"/>
        <v>0</v>
      </c>
    </row>
    <row r="82" spans="1:17" ht="13.5" customHeight="1" x14ac:dyDescent="0.35">
      <c r="A82" s="57"/>
      <c r="B82" s="58"/>
      <c r="C82" s="58"/>
      <c r="D82" s="59"/>
      <c r="E82" s="76"/>
      <c r="F82" s="53">
        <f t="shared" si="4"/>
        <v>0</v>
      </c>
      <c r="G82" s="54">
        <v>1</v>
      </c>
      <c r="H82" s="55">
        <f t="shared" si="5"/>
        <v>0</v>
      </c>
      <c r="I82" s="56"/>
      <c r="J82" s="66"/>
      <c r="K82" s="67"/>
      <c r="L82" s="66"/>
      <c r="M82" s="68"/>
      <c r="P82" s="29">
        <f t="shared" si="6"/>
        <v>0</v>
      </c>
      <c r="Q82" s="29">
        <f t="shared" si="7"/>
        <v>0</v>
      </c>
    </row>
    <row r="83" spans="1:17" ht="13.5" customHeight="1" x14ac:dyDescent="0.35">
      <c r="A83" s="57"/>
      <c r="B83" s="58"/>
      <c r="C83" s="58"/>
      <c r="D83" s="59"/>
      <c r="E83" s="76"/>
      <c r="F83" s="53">
        <f t="shared" si="4"/>
        <v>0</v>
      </c>
      <c r="G83" s="54">
        <v>1</v>
      </c>
      <c r="H83" s="55">
        <f t="shared" si="5"/>
        <v>0</v>
      </c>
      <c r="I83" s="56"/>
      <c r="J83" s="66"/>
      <c r="K83" s="67"/>
      <c r="L83" s="66"/>
      <c r="M83" s="68"/>
      <c r="P83" s="29">
        <f t="shared" si="6"/>
        <v>0</v>
      </c>
      <c r="Q83" s="29">
        <f t="shared" si="7"/>
        <v>0</v>
      </c>
    </row>
    <row r="84" spans="1:17" ht="13.5" customHeight="1" x14ac:dyDescent="0.35">
      <c r="A84" s="57"/>
      <c r="B84" s="58"/>
      <c r="C84" s="58"/>
      <c r="D84" s="59"/>
      <c r="E84" s="76"/>
      <c r="F84" s="53">
        <f t="shared" si="4"/>
        <v>0</v>
      </c>
      <c r="G84" s="54">
        <v>1</v>
      </c>
      <c r="H84" s="55">
        <f t="shared" si="5"/>
        <v>0</v>
      </c>
      <c r="I84" s="56"/>
      <c r="J84" s="66"/>
      <c r="K84" s="67"/>
      <c r="L84" s="66"/>
      <c r="M84" s="68"/>
      <c r="P84" s="29">
        <f t="shared" si="6"/>
        <v>0</v>
      </c>
      <c r="Q84" s="29">
        <f t="shared" si="7"/>
        <v>0</v>
      </c>
    </row>
    <row r="85" spans="1:17" ht="13.5" customHeight="1" x14ac:dyDescent="0.35">
      <c r="A85" s="57"/>
      <c r="B85" s="58"/>
      <c r="C85" s="58"/>
      <c r="D85" s="59"/>
      <c r="E85" s="76"/>
      <c r="F85" s="53">
        <f t="shared" si="4"/>
        <v>0</v>
      </c>
      <c r="G85" s="54">
        <v>1</v>
      </c>
      <c r="H85" s="55">
        <f t="shared" si="5"/>
        <v>0</v>
      </c>
      <c r="I85" s="56"/>
      <c r="J85" s="66"/>
      <c r="K85" s="67"/>
      <c r="L85" s="66"/>
      <c r="M85" s="68"/>
      <c r="P85" s="29">
        <f t="shared" si="6"/>
        <v>0</v>
      </c>
      <c r="Q85" s="29">
        <f t="shared" si="7"/>
        <v>0</v>
      </c>
    </row>
    <row r="86" spans="1:17" ht="13.5" customHeight="1" x14ac:dyDescent="0.35">
      <c r="A86" s="57"/>
      <c r="B86" s="58"/>
      <c r="C86" s="58"/>
      <c r="D86" s="59"/>
      <c r="E86" s="76"/>
      <c r="F86" s="53">
        <f t="shared" si="4"/>
        <v>0</v>
      </c>
      <c r="G86" s="54">
        <v>1</v>
      </c>
      <c r="H86" s="55">
        <f t="shared" si="5"/>
        <v>0</v>
      </c>
      <c r="I86" s="56"/>
      <c r="J86" s="66"/>
      <c r="K86" s="67"/>
      <c r="L86" s="66"/>
      <c r="M86" s="68"/>
      <c r="P86" s="29">
        <f t="shared" si="6"/>
        <v>0</v>
      </c>
      <c r="Q86" s="29">
        <f t="shared" si="7"/>
        <v>0</v>
      </c>
    </row>
    <row r="87" spans="1:17" ht="13.5" customHeight="1" x14ac:dyDescent="0.35">
      <c r="A87" s="57"/>
      <c r="B87" s="58"/>
      <c r="C87" s="58"/>
      <c r="D87" s="59"/>
      <c r="E87" s="76"/>
      <c r="F87" s="53">
        <f t="shared" si="4"/>
        <v>0</v>
      </c>
      <c r="G87" s="54">
        <v>1</v>
      </c>
      <c r="H87" s="55">
        <f t="shared" si="5"/>
        <v>0</v>
      </c>
      <c r="I87" s="56"/>
      <c r="J87" s="66"/>
      <c r="K87" s="67"/>
      <c r="L87" s="66"/>
      <c r="M87" s="68"/>
      <c r="P87" s="29">
        <f t="shared" si="6"/>
        <v>0</v>
      </c>
      <c r="Q87" s="29">
        <f t="shared" si="7"/>
        <v>0</v>
      </c>
    </row>
    <row r="88" spans="1:17" ht="13.5" customHeight="1" x14ac:dyDescent="0.35">
      <c r="A88" s="57"/>
      <c r="B88" s="58"/>
      <c r="C88" s="58"/>
      <c r="D88" s="59"/>
      <c r="E88" s="76"/>
      <c r="F88" s="53">
        <f t="shared" si="4"/>
        <v>0</v>
      </c>
      <c r="G88" s="54">
        <v>1</v>
      </c>
      <c r="H88" s="55">
        <f t="shared" si="5"/>
        <v>0</v>
      </c>
      <c r="I88" s="56"/>
      <c r="J88" s="66"/>
      <c r="K88" s="67"/>
      <c r="L88" s="66"/>
      <c r="M88" s="68"/>
      <c r="P88" s="29">
        <f t="shared" si="6"/>
        <v>0</v>
      </c>
      <c r="Q88" s="29">
        <f t="shared" si="7"/>
        <v>0</v>
      </c>
    </row>
    <row r="89" spans="1:17" ht="13.5" customHeight="1" x14ac:dyDescent="0.35">
      <c r="A89" s="57"/>
      <c r="B89" s="58"/>
      <c r="C89" s="58"/>
      <c r="D89" s="59"/>
      <c r="E89" s="76"/>
      <c r="F89" s="53">
        <f t="shared" si="4"/>
        <v>0</v>
      </c>
      <c r="G89" s="54">
        <v>1</v>
      </c>
      <c r="H89" s="55">
        <f t="shared" si="5"/>
        <v>0</v>
      </c>
      <c r="I89" s="56"/>
      <c r="J89" s="66"/>
      <c r="K89" s="67"/>
      <c r="L89" s="66"/>
      <c r="M89" s="68"/>
      <c r="P89" s="29">
        <f t="shared" si="6"/>
        <v>0</v>
      </c>
      <c r="Q89" s="29">
        <f t="shared" si="7"/>
        <v>0</v>
      </c>
    </row>
    <row r="90" spans="1:17" ht="13.5" customHeight="1" x14ac:dyDescent="0.35">
      <c r="A90" s="57"/>
      <c r="B90" s="58"/>
      <c r="C90" s="58"/>
      <c r="D90" s="59"/>
      <c r="E90" s="76"/>
      <c r="F90" s="53">
        <f t="shared" si="4"/>
        <v>0</v>
      </c>
      <c r="G90" s="54">
        <v>1</v>
      </c>
      <c r="H90" s="55">
        <f t="shared" si="5"/>
        <v>0</v>
      </c>
      <c r="I90" s="56"/>
      <c r="J90" s="66"/>
      <c r="K90" s="67"/>
      <c r="L90" s="66"/>
      <c r="M90" s="68"/>
      <c r="P90" s="29">
        <f t="shared" si="6"/>
        <v>0</v>
      </c>
      <c r="Q90" s="29">
        <f t="shared" si="7"/>
        <v>0</v>
      </c>
    </row>
    <row r="91" spans="1:17" ht="13.5" customHeight="1" x14ac:dyDescent="0.35">
      <c r="A91" s="57"/>
      <c r="B91" s="58"/>
      <c r="C91" s="58"/>
      <c r="D91" s="59"/>
      <c r="E91" s="76"/>
      <c r="F91" s="53">
        <f t="shared" si="4"/>
        <v>0</v>
      </c>
      <c r="G91" s="54">
        <v>1</v>
      </c>
      <c r="H91" s="55">
        <f t="shared" si="5"/>
        <v>0</v>
      </c>
      <c r="I91" s="56"/>
      <c r="J91" s="66"/>
      <c r="K91" s="67"/>
      <c r="L91" s="66"/>
      <c r="M91" s="68"/>
      <c r="P91" s="29">
        <f t="shared" si="6"/>
        <v>0</v>
      </c>
      <c r="Q91" s="29">
        <f t="shared" si="7"/>
        <v>0</v>
      </c>
    </row>
    <row r="92" spans="1:17" ht="13.5" customHeight="1" x14ac:dyDescent="0.35">
      <c r="A92" s="57"/>
      <c r="B92" s="58"/>
      <c r="C92" s="58"/>
      <c r="D92" s="59"/>
      <c r="E92" s="76"/>
      <c r="F92" s="53">
        <f t="shared" si="4"/>
        <v>0</v>
      </c>
      <c r="G92" s="54">
        <v>1</v>
      </c>
      <c r="H92" s="55">
        <f t="shared" si="5"/>
        <v>0</v>
      </c>
      <c r="I92" s="56"/>
      <c r="J92" s="66"/>
      <c r="K92" s="67"/>
      <c r="L92" s="66"/>
      <c r="M92" s="68"/>
      <c r="P92" s="29">
        <f t="shared" si="6"/>
        <v>0</v>
      </c>
      <c r="Q92" s="29">
        <f t="shared" si="7"/>
        <v>0</v>
      </c>
    </row>
    <row r="93" spans="1:17" ht="13.5" customHeight="1" x14ac:dyDescent="0.35">
      <c r="A93" s="57"/>
      <c r="B93" s="58"/>
      <c r="C93" s="58"/>
      <c r="D93" s="59"/>
      <c r="E93" s="76"/>
      <c r="F93" s="53">
        <f t="shared" si="4"/>
        <v>0</v>
      </c>
      <c r="G93" s="54">
        <v>1</v>
      </c>
      <c r="H93" s="55">
        <f t="shared" si="5"/>
        <v>0</v>
      </c>
      <c r="I93" s="56"/>
      <c r="J93" s="66"/>
      <c r="K93" s="67"/>
      <c r="L93" s="66"/>
      <c r="M93" s="68"/>
      <c r="P93" s="29">
        <f t="shared" si="6"/>
        <v>0</v>
      </c>
      <c r="Q93" s="29">
        <f t="shared" si="7"/>
        <v>0</v>
      </c>
    </row>
    <row r="94" spans="1:17" ht="13.5" customHeight="1" x14ac:dyDescent="0.35">
      <c r="A94" s="57"/>
      <c r="B94" s="58"/>
      <c r="C94" s="58"/>
      <c r="D94" s="59"/>
      <c r="E94" s="76"/>
      <c r="F94" s="53">
        <f t="shared" si="4"/>
        <v>0</v>
      </c>
      <c r="G94" s="54">
        <v>1</v>
      </c>
      <c r="H94" s="55">
        <f t="shared" si="5"/>
        <v>0</v>
      </c>
      <c r="I94" s="56"/>
      <c r="J94" s="66"/>
      <c r="K94" s="67"/>
      <c r="L94" s="66"/>
      <c r="M94" s="68"/>
      <c r="P94" s="29">
        <f t="shared" si="6"/>
        <v>0</v>
      </c>
      <c r="Q94" s="29">
        <f t="shared" si="7"/>
        <v>0</v>
      </c>
    </row>
    <row r="95" spans="1:17" ht="13.5" customHeight="1" x14ac:dyDescent="0.35">
      <c r="A95" s="57"/>
      <c r="B95" s="58"/>
      <c r="C95" s="58"/>
      <c r="D95" s="59"/>
      <c r="E95" s="76"/>
      <c r="F95" s="53">
        <f t="shared" si="4"/>
        <v>0</v>
      </c>
      <c r="G95" s="54">
        <v>1</v>
      </c>
      <c r="H95" s="55">
        <f t="shared" si="5"/>
        <v>0</v>
      </c>
      <c r="I95" s="56"/>
      <c r="J95" s="66"/>
      <c r="K95" s="67"/>
      <c r="L95" s="66"/>
      <c r="M95" s="68"/>
      <c r="P95" s="29">
        <f t="shared" si="6"/>
        <v>0</v>
      </c>
      <c r="Q95" s="29">
        <f t="shared" si="7"/>
        <v>0</v>
      </c>
    </row>
    <row r="96" spans="1:17" ht="13.5" customHeight="1" x14ac:dyDescent="0.35">
      <c r="A96" s="57"/>
      <c r="B96" s="58"/>
      <c r="C96" s="58"/>
      <c r="D96" s="59"/>
      <c r="E96" s="76"/>
      <c r="F96" s="53">
        <f t="shared" si="4"/>
        <v>0</v>
      </c>
      <c r="G96" s="54">
        <v>1</v>
      </c>
      <c r="H96" s="55">
        <f t="shared" si="5"/>
        <v>0</v>
      </c>
      <c r="I96" s="56"/>
      <c r="J96" s="66"/>
      <c r="K96" s="67"/>
      <c r="L96" s="66"/>
      <c r="M96" s="68"/>
      <c r="P96" s="29">
        <f t="shared" si="6"/>
        <v>0</v>
      </c>
      <c r="Q96" s="29">
        <f t="shared" si="7"/>
        <v>0</v>
      </c>
    </row>
    <row r="97" spans="1:17" ht="13.5" customHeight="1" x14ac:dyDescent="0.35">
      <c r="A97" s="57"/>
      <c r="B97" s="58"/>
      <c r="C97" s="58"/>
      <c r="D97" s="59"/>
      <c r="E97" s="76"/>
      <c r="F97" s="53">
        <f t="shared" si="4"/>
        <v>0</v>
      </c>
      <c r="G97" s="54">
        <v>1</v>
      </c>
      <c r="H97" s="55">
        <f t="shared" si="5"/>
        <v>0</v>
      </c>
      <c r="I97" s="56"/>
      <c r="J97" s="66"/>
      <c r="K97" s="67"/>
      <c r="L97" s="66"/>
      <c r="M97" s="68"/>
      <c r="P97" s="29">
        <f t="shared" si="6"/>
        <v>0</v>
      </c>
      <c r="Q97" s="29">
        <f t="shared" si="7"/>
        <v>0</v>
      </c>
    </row>
    <row r="98" spans="1:17" ht="13.5" customHeight="1" x14ac:dyDescent="0.35">
      <c r="A98" s="57"/>
      <c r="B98" s="58"/>
      <c r="C98" s="58"/>
      <c r="D98" s="59"/>
      <c r="E98" s="76"/>
      <c r="F98" s="53">
        <f t="shared" si="4"/>
        <v>0</v>
      </c>
      <c r="G98" s="54">
        <v>1</v>
      </c>
      <c r="H98" s="55">
        <f t="shared" si="5"/>
        <v>0</v>
      </c>
      <c r="I98" s="56"/>
      <c r="J98" s="66"/>
      <c r="K98" s="67"/>
      <c r="L98" s="66"/>
      <c r="M98" s="68"/>
      <c r="P98" s="29">
        <f t="shared" si="6"/>
        <v>0</v>
      </c>
      <c r="Q98" s="29">
        <f t="shared" si="7"/>
        <v>0</v>
      </c>
    </row>
    <row r="99" spans="1:17" ht="13.5" customHeight="1" x14ac:dyDescent="0.35">
      <c r="A99" s="57"/>
      <c r="B99" s="58"/>
      <c r="C99" s="58"/>
      <c r="D99" s="59"/>
      <c r="E99" s="76"/>
      <c r="F99" s="53">
        <f t="shared" si="4"/>
        <v>0</v>
      </c>
      <c r="G99" s="54">
        <v>1</v>
      </c>
      <c r="H99" s="55">
        <f t="shared" si="5"/>
        <v>0</v>
      </c>
      <c r="I99" s="56"/>
      <c r="J99" s="66"/>
      <c r="K99" s="67"/>
      <c r="L99" s="66"/>
      <c r="M99" s="68"/>
      <c r="P99" s="29">
        <f t="shared" si="6"/>
        <v>0</v>
      </c>
      <c r="Q99" s="29">
        <f t="shared" si="7"/>
        <v>0</v>
      </c>
    </row>
    <row r="100" spans="1:17" ht="13.5" customHeight="1" x14ac:dyDescent="0.35">
      <c r="A100" s="57"/>
      <c r="B100" s="58"/>
      <c r="C100" s="58"/>
      <c r="D100" s="59"/>
      <c r="E100" s="76"/>
      <c r="F100" s="53">
        <f t="shared" si="4"/>
        <v>0</v>
      </c>
      <c r="G100" s="54">
        <v>1</v>
      </c>
      <c r="H100" s="55">
        <f t="shared" si="5"/>
        <v>0</v>
      </c>
      <c r="I100" s="56"/>
      <c r="J100" s="66"/>
      <c r="K100" s="67"/>
      <c r="L100" s="66"/>
      <c r="M100" s="68"/>
      <c r="P100" s="29">
        <f t="shared" si="6"/>
        <v>0</v>
      </c>
      <c r="Q100" s="29">
        <f t="shared" si="7"/>
        <v>0</v>
      </c>
    </row>
    <row r="101" spans="1:17" ht="13.5" customHeight="1" x14ac:dyDescent="0.35">
      <c r="A101" s="57"/>
      <c r="B101" s="58"/>
      <c r="C101" s="58"/>
      <c r="D101" s="59"/>
      <c r="E101" s="76"/>
      <c r="F101" s="53">
        <f t="shared" si="4"/>
        <v>0</v>
      </c>
      <c r="G101" s="54">
        <v>1</v>
      </c>
      <c r="H101" s="55">
        <f t="shared" si="5"/>
        <v>0</v>
      </c>
      <c r="I101" s="56"/>
      <c r="J101" s="66"/>
      <c r="K101" s="67"/>
      <c r="L101" s="66"/>
      <c r="M101" s="68"/>
      <c r="P101" s="29">
        <f t="shared" si="6"/>
        <v>0</v>
      </c>
      <c r="Q101" s="29">
        <f t="shared" si="7"/>
        <v>0</v>
      </c>
    </row>
    <row r="102" spans="1:17" ht="13.5" customHeight="1" x14ac:dyDescent="0.35">
      <c r="A102" s="57"/>
      <c r="B102" s="58"/>
      <c r="C102" s="58"/>
      <c r="D102" s="59"/>
      <c r="E102" s="76"/>
      <c r="F102" s="53">
        <f t="shared" si="4"/>
        <v>0</v>
      </c>
      <c r="G102" s="54">
        <v>1</v>
      </c>
      <c r="H102" s="55">
        <f t="shared" si="5"/>
        <v>0</v>
      </c>
      <c r="I102" s="56"/>
      <c r="J102" s="66"/>
      <c r="K102" s="67"/>
      <c r="L102" s="66"/>
      <c r="M102" s="68"/>
      <c r="P102" s="29">
        <f t="shared" si="6"/>
        <v>0</v>
      </c>
      <c r="Q102" s="29">
        <f t="shared" si="7"/>
        <v>0</v>
      </c>
    </row>
    <row r="103" spans="1:17" ht="13.5" customHeight="1" x14ac:dyDescent="0.35">
      <c r="A103" s="57"/>
      <c r="B103" s="58"/>
      <c r="C103" s="58"/>
      <c r="D103" s="59"/>
      <c r="E103" s="76"/>
      <c r="F103" s="53">
        <f t="shared" si="4"/>
        <v>0</v>
      </c>
      <c r="G103" s="54">
        <v>1</v>
      </c>
      <c r="H103" s="55">
        <f t="shared" si="5"/>
        <v>0</v>
      </c>
      <c r="I103" s="56"/>
      <c r="J103" s="66"/>
      <c r="K103" s="67"/>
      <c r="L103" s="66"/>
      <c r="M103" s="68"/>
      <c r="P103" s="29">
        <f t="shared" si="6"/>
        <v>0</v>
      </c>
      <c r="Q103" s="29">
        <f t="shared" si="7"/>
        <v>0</v>
      </c>
    </row>
    <row r="104" spans="1:17" ht="13.5" customHeight="1" x14ac:dyDescent="0.35">
      <c r="A104" s="57"/>
      <c r="B104" s="58"/>
      <c r="C104" s="58"/>
      <c r="D104" s="59"/>
      <c r="E104" s="76"/>
      <c r="F104" s="53">
        <f t="shared" si="4"/>
        <v>0</v>
      </c>
      <c r="G104" s="54">
        <v>1</v>
      </c>
      <c r="H104" s="55">
        <f t="shared" si="5"/>
        <v>0</v>
      </c>
      <c r="I104" s="56"/>
      <c r="J104" s="66"/>
      <c r="K104" s="67"/>
      <c r="L104" s="66"/>
      <c r="M104" s="68"/>
      <c r="P104" s="29">
        <f t="shared" si="6"/>
        <v>0</v>
      </c>
      <c r="Q104" s="29">
        <f t="shared" si="7"/>
        <v>0</v>
      </c>
    </row>
    <row r="105" spans="1:17" ht="13.5" customHeight="1" x14ac:dyDescent="0.35">
      <c r="A105" s="57"/>
      <c r="B105" s="58"/>
      <c r="C105" s="58"/>
      <c r="D105" s="59"/>
      <c r="E105" s="76"/>
      <c r="F105" s="53">
        <f t="shared" si="4"/>
        <v>0</v>
      </c>
      <c r="G105" s="54">
        <v>1</v>
      </c>
      <c r="H105" s="55">
        <f t="shared" si="5"/>
        <v>0</v>
      </c>
      <c r="I105" s="56"/>
      <c r="J105" s="66"/>
      <c r="K105" s="67"/>
      <c r="L105" s="66"/>
      <c r="M105" s="68"/>
      <c r="P105" s="29">
        <f t="shared" si="6"/>
        <v>0</v>
      </c>
      <c r="Q105" s="29">
        <f t="shared" si="7"/>
        <v>0</v>
      </c>
    </row>
    <row r="106" spans="1:17" ht="13.5" customHeight="1" x14ac:dyDescent="0.35">
      <c r="A106" s="57"/>
      <c r="B106" s="58"/>
      <c r="C106" s="58"/>
      <c r="D106" s="59"/>
      <c r="E106" s="76"/>
      <c r="F106" s="53">
        <f t="shared" si="4"/>
        <v>0</v>
      </c>
      <c r="G106" s="54">
        <v>1</v>
      </c>
      <c r="H106" s="55">
        <f t="shared" si="5"/>
        <v>0</v>
      </c>
      <c r="I106" s="56"/>
      <c r="J106" s="66"/>
      <c r="K106" s="67"/>
      <c r="L106" s="66"/>
      <c r="M106" s="68"/>
      <c r="P106" s="29">
        <f t="shared" si="6"/>
        <v>0</v>
      </c>
      <c r="Q106" s="29">
        <f t="shared" si="7"/>
        <v>0</v>
      </c>
    </row>
    <row r="107" spans="1:17" ht="13.5" customHeight="1" x14ac:dyDescent="0.35">
      <c r="A107" s="57"/>
      <c r="B107" s="58"/>
      <c r="C107" s="58"/>
      <c r="D107" s="59"/>
      <c r="E107" s="76"/>
      <c r="F107" s="53">
        <f t="shared" si="4"/>
        <v>0</v>
      </c>
      <c r="G107" s="54">
        <v>1</v>
      </c>
      <c r="H107" s="55">
        <f t="shared" si="5"/>
        <v>0</v>
      </c>
      <c r="I107" s="56"/>
      <c r="J107" s="66"/>
      <c r="K107" s="67"/>
      <c r="L107" s="66"/>
      <c r="M107" s="68"/>
      <c r="P107" s="29">
        <f t="shared" si="6"/>
        <v>0</v>
      </c>
      <c r="Q107" s="29">
        <f t="shared" si="7"/>
        <v>0</v>
      </c>
    </row>
    <row r="108" spans="1:17" ht="13.5" customHeight="1" x14ac:dyDescent="0.35">
      <c r="A108" s="57"/>
      <c r="B108" s="58"/>
      <c r="C108" s="58"/>
      <c r="D108" s="59"/>
      <c r="E108" s="76"/>
      <c r="F108" s="53">
        <f t="shared" si="4"/>
        <v>0</v>
      </c>
      <c r="G108" s="54">
        <v>1</v>
      </c>
      <c r="H108" s="55">
        <f t="shared" si="5"/>
        <v>0</v>
      </c>
      <c r="I108" s="56"/>
      <c r="J108" s="66"/>
      <c r="K108" s="67"/>
      <c r="L108" s="66"/>
      <c r="M108" s="68"/>
      <c r="P108" s="29">
        <f t="shared" si="6"/>
        <v>0</v>
      </c>
      <c r="Q108" s="29">
        <f t="shared" si="7"/>
        <v>0</v>
      </c>
    </row>
    <row r="109" spans="1:17" ht="13.5" customHeight="1" x14ac:dyDescent="0.35">
      <c r="A109" s="57"/>
      <c r="B109" s="58"/>
      <c r="C109" s="58"/>
      <c r="D109" s="59"/>
      <c r="E109" s="76"/>
      <c r="F109" s="53">
        <f t="shared" si="4"/>
        <v>0</v>
      </c>
      <c r="G109" s="54">
        <v>1</v>
      </c>
      <c r="H109" s="55">
        <f t="shared" si="5"/>
        <v>0</v>
      </c>
      <c r="I109" s="56"/>
      <c r="J109" s="66"/>
      <c r="K109" s="67"/>
      <c r="L109" s="66"/>
      <c r="M109" s="68"/>
      <c r="P109" s="29">
        <f t="shared" si="6"/>
        <v>0</v>
      </c>
      <c r="Q109" s="29">
        <f t="shared" si="7"/>
        <v>0</v>
      </c>
    </row>
    <row r="110" spans="1:17" ht="13.5" customHeight="1" x14ac:dyDescent="0.35">
      <c r="A110" s="57"/>
      <c r="B110" s="58"/>
      <c r="C110" s="58"/>
      <c r="D110" s="59"/>
      <c r="E110" s="76"/>
      <c r="F110" s="53">
        <f t="shared" si="4"/>
        <v>0</v>
      </c>
      <c r="G110" s="54">
        <v>1</v>
      </c>
      <c r="H110" s="55">
        <f t="shared" si="5"/>
        <v>0</v>
      </c>
      <c r="I110" s="56"/>
      <c r="J110" s="66"/>
      <c r="K110" s="67"/>
      <c r="L110" s="66"/>
      <c r="M110" s="68"/>
      <c r="P110" s="29">
        <f t="shared" si="6"/>
        <v>0</v>
      </c>
      <c r="Q110" s="29">
        <f t="shared" si="7"/>
        <v>0</v>
      </c>
    </row>
    <row r="111" spans="1:17" ht="13.5" customHeight="1" x14ac:dyDescent="0.35">
      <c r="A111" s="57"/>
      <c r="B111" s="58"/>
      <c r="C111" s="58"/>
      <c r="D111" s="59"/>
      <c r="E111" s="76"/>
      <c r="F111" s="53">
        <f t="shared" si="4"/>
        <v>0</v>
      </c>
      <c r="G111" s="54">
        <v>1</v>
      </c>
      <c r="H111" s="55">
        <f t="shared" si="5"/>
        <v>0</v>
      </c>
      <c r="I111" s="56"/>
      <c r="J111" s="66"/>
      <c r="K111" s="67"/>
      <c r="L111" s="66"/>
      <c r="M111" s="68"/>
      <c r="P111" s="29">
        <f t="shared" si="6"/>
        <v>0</v>
      </c>
      <c r="Q111" s="29">
        <f t="shared" si="7"/>
        <v>0</v>
      </c>
    </row>
    <row r="112" spans="1:17" ht="13.5" customHeight="1" x14ac:dyDescent="0.35">
      <c r="A112" s="57"/>
      <c r="B112" s="58"/>
      <c r="C112" s="58"/>
      <c r="D112" s="59"/>
      <c r="E112" s="76"/>
      <c r="F112" s="53">
        <f t="shared" si="4"/>
        <v>0</v>
      </c>
      <c r="G112" s="54">
        <v>1</v>
      </c>
      <c r="H112" s="55">
        <f t="shared" si="5"/>
        <v>0</v>
      </c>
      <c r="I112" s="56"/>
      <c r="J112" s="66"/>
      <c r="K112" s="67"/>
      <c r="L112" s="66"/>
      <c r="M112" s="68"/>
      <c r="P112" s="29">
        <f t="shared" si="6"/>
        <v>0</v>
      </c>
      <c r="Q112" s="29">
        <f t="shared" si="7"/>
        <v>0</v>
      </c>
    </row>
    <row r="113" spans="1:17" ht="13.5" customHeight="1" x14ac:dyDescent="0.35">
      <c r="A113" s="57"/>
      <c r="B113" s="58"/>
      <c r="C113" s="58"/>
      <c r="D113" s="59"/>
      <c r="E113" s="76"/>
      <c r="F113" s="53">
        <f t="shared" si="4"/>
        <v>0</v>
      </c>
      <c r="G113" s="54">
        <v>1</v>
      </c>
      <c r="H113" s="55">
        <f t="shared" si="5"/>
        <v>0</v>
      </c>
      <c r="I113" s="56"/>
      <c r="J113" s="66"/>
      <c r="K113" s="67"/>
      <c r="L113" s="66"/>
      <c r="M113" s="68"/>
      <c r="P113" s="29">
        <f t="shared" si="6"/>
        <v>0</v>
      </c>
      <c r="Q113" s="29">
        <f t="shared" si="7"/>
        <v>0</v>
      </c>
    </row>
    <row r="114" spans="1:17" ht="13.5" customHeight="1" x14ac:dyDescent="0.35">
      <c r="A114" s="57"/>
      <c r="B114" s="58"/>
      <c r="C114" s="58"/>
      <c r="D114" s="59"/>
      <c r="E114" s="76"/>
      <c r="F114" s="53">
        <f t="shared" ref="F114:F118" si="8">D114*E114</f>
        <v>0</v>
      </c>
      <c r="G114" s="54">
        <v>1</v>
      </c>
      <c r="H114" s="55">
        <f t="shared" ref="H114:H118" si="9">ROUND(F114*G114,0)</f>
        <v>0</v>
      </c>
      <c r="I114" s="56"/>
      <c r="J114" s="66"/>
      <c r="K114" s="67"/>
      <c r="L114" s="66"/>
      <c r="M114" s="68"/>
      <c r="P114" s="29">
        <f t="shared" ref="P114:P118" si="10">IF(C114=$B$10,H114,0)</f>
        <v>0</v>
      </c>
      <c r="Q114" s="29">
        <f t="shared" ref="Q114:Q118" si="11">IF(C114=$B$11,H114,0)</f>
        <v>0</v>
      </c>
    </row>
    <row r="115" spans="1:17" ht="13.5" customHeight="1" x14ac:dyDescent="0.35">
      <c r="A115" s="57"/>
      <c r="B115" s="58"/>
      <c r="C115" s="58"/>
      <c r="D115" s="59"/>
      <c r="E115" s="76"/>
      <c r="F115" s="53">
        <f t="shared" si="8"/>
        <v>0</v>
      </c>
      <c r="G115" s="54">
        <v>1</v>
      </c>
      <c r="H115" s="55">
        <f t="shared" si="9"/>
        <v>0</v>
      </c>
      <c r="I115" s="56"/>
      <c r="J115" s="66"/>
      <c r="K115" s="67"/>
      <c r="L115" s="66"/>
      <c r="M115" s="68"/>
      <c r="P115" s="29">
        <f t="shared" si="10"/>
        <v>0</v>
      </c>
      <c r="Q115" s="29">
        <f t="shared" si="11"/>
        <v>0</v>
      </c>
    </row>
    <row r="116" spans="1:17" ht="13.5" customHeight="1" x14ac:dyDescent="0.35">
      <c r="A116" s="57"/>
      <c r="B116" s="58"/>
      <c r="C116" s="58"/>
      <c r="D116" s="59"/>
      <c r="E116" s="76"/>
      <c r="F116" s="53">
        <f t="shared" si="8"/>
        <v>0</v>
      </c>
      <c r="G116" s="54">
        <v>1</v>
      </c>
      <c r="H116" s="55">
        <f t="shared" si="9"/>
        <v>0</v>
      </c>
      <c r="I116" s="56"/>
      <c r="J116" s="66"/>
      <c r="K116" s="67"/>
      <c r="L116" s="66"/>
      <c r="M116" s="68"/>
      <c r="P116" s="29">
        <f t="shared" si="10"/>
        <v>0</v>
      </c>
      <c r="Q116" s="29">
        <f t="shared" si="11"/>
        <v>0</v>
      </c>
    </row>
    <row r="117" spans="1:17" ht="13.5" customHeight="1" x14ac:dyDescent="0.35">
      <c r="A117" s="57"/>
      <c r="B117" s="58"/>
      <c r="C117" s="58"/>
      <c r="D117" s="59"/>
      <c r="E117" s="76"/>
      <c r="F117" s="53">
        <f t="shared" si="8"/>
        <v>0</v>
      </c>
      <c r="G117" s="54">
        <v>1</v>
      </c>
      <c r="H117" s="55">
        <f t="shared" si="9"/>
        <v>0</v>
      </c>
      <c r="I117" s="56"/>
      <c r="J117" s="66"/>
      <c r="K117" s="67"/>
      <c r="L117" s="66"/>
      <c r="M117" s="68"/>
      <c r="P117" s="29">
        <f t="shared" si="10"/>
        <v>0</v>
      </c>
      <c r="Q117" s="29">
        <f t="shared" si="11"/>
        <v>0</v>
      </c>
    </row>
    <row r="118" spans="1:17" ht="13.5" customHeight="1" x14ac:dyDescent="0.35">
      <c r="A118" s="57"/>
      <c r="B118" s="58"/>
      <c r="C118" s="58"/>
      <c r="D118" s="59"/>
      <c r="E118" s="76"/>
      <c r="F118" s="53">
        <f t="shared" si="8"/>
        <v>0</v>
      </c>
      <c r="G118" s="54">
        <v>1</v>
      </c>
      <c r="H118" s="55">
        <f t="shared" si="9"/>
        <v>0</v>
      </c>
      <c r="I118" s="56"/>
      <c r="J118" s="66"/>
      <c r="K118" s="67"/>
      <c r="L118" s="66"/>
      <c r="M118" s="68"/>
      <c r="P118" s="29">
        <f t="shared" si="10"/>
        <v>0</v>
      </c>
      <c r="Q118" s="29">
        <f t="shared" si="11"/>
        <v>0</v>
      </c>
    </row>
    <row r="119" spans="1:17" ht="13.5" customHeight="1" x14ac:dyDescent="0.35">
      <c r="A119" s="116" t="s">
        <v>45</v>
      </c>
      <c r="B119" s="117"/>
      <c r="C119" s="117"/>
      <c r="D119" s="117"/>
      <c r="E119" s="117"/>
      <c r="F119" s="60">
        <f>SUM(F49:F118)</f>
        <v>0</v>
      </c>
      <c r="G119" s="69" t="s">
        <v>47</v>
      </c>
      <c r="H119" s="62">
        <f>SUM(H49:H118)</f>
        <v>0</v>
      </c>
      <c r="I119" s="63"/>
      <c r="J119" s="48"/>
      <c r="K119" s="70"/>
      <c r="L119" s="48"/>
      <c r="P119" s="29"/>
      <c r="Q119" s="29"/>
    </row>
    <row r="120" spans="1:17" ht="13.5" customHeight="1" x14ac:dyDescent="0.35">
      <c r="P120" s="29"/>
      <c r="Q120" s="29"/>
    </row>
    <row r="121" spans="1:17" ht="13.5" hidden="1" customHeight="1" x14ac:dyDescent="0.35">
      <c r="P121" s="29"/>
      <c r="Q121" s="29"/>
    </row>
    <row r="122" spans="1:17" ht="13.5" customHeight="1" x14ac:dyDescent="0.35">
      <c r="A122" s="115" t="s">
        <v>86</v>
      </c>
      <c r="B122" s="115"/>
      <c r="C122" s="115"/>
      <c r="D122" s="115"/>
      <c r="E122" s="115"/>
      <c r="F122" s="115"/>
      <c r="G122" s="115"/>
      <c r="H122" s="115"/>
      <c r="I122" s="115"/>
      <c r="J122" s="64"/>
      <c r="K122" s="64"/>
      <c r="L122" s="64"/>
      <c r="M122" s="64"/>
      <c r="N122" s="64"/>
      <c r="P122" s="29"/>
      <c r="Q122" s="29"/>
    </row>
    <row r="123" spans="1:17" ht="13.5" customHeight="1" x14ac:dyDescent="0.35">
      <c r="A123" s="49" t="s">
        <v>12</v>
      </c>
      <c r="B123" s="49" t="s">
        <v>14</v>
      </c>
      <c r="C123" s="49" t="s">
        <v>16</v>
      </c>
      <c r="D123" s="49" t="str">
        <f>IF(B7=C11,"Bruttó egységár",IF(B7=C10,"Nettó egységár","Kérjük adja meg az Áfa levonási jogot a B7 cellában"))</f>
        <v>Bruttó egységár</v>
      </c>
      <c r="E123" s="49" t="s">
        <v>18</v>
      </c>
      <c r="F123" s="49" t="str">
        <f>IF(B7=C11,"Bruttó ár",IF(B7=C10,"Nettó ár","Kérjük adja meg az Áfa levonási jogot a B7 cellában"))</f>
        <v>Bruttó ár</v>
      </c>
      <c r="G123" s="49" t="s">
        <v>20</v>
      </c>
      <c r="H123" s="49" t="s">
        <v>80</v>
      </c>
      <c r="I123" s="49" t="s">
        <v>22</v>
      </c>
      <c r="J123" s="65"/>
      <c r="K123" s="65"/>
      <c r="L123" s="65"/>
      <c r="M123" s="65"/>
      <c r="P123" s="29"/>
      <c r="Q123" s="29"/>
    </row>
    <row r="124" spans="1:17" ht="13.5" customHeight="1" x14ac:dyDescent="0.35">
      <c r="A124" s="50"/>
      <c r="B124" s="51"/>
      <c r="C124" s="51"/>
      <c r="D124" s="73"/>
      <c r="E124" s="73"/>
      <c r="F124" s="53">
        <f>D124*E124</f>
        <v>0</v>
      </c>
      <c r="G124" s="54">
        <v>1</v>
      </c>
      <c r="H124" s="55">
        <f>ROUND(F124*G124,0)</f>
        <v>0</v>
      </c>
      <c r="I124" s="56"/>
      <c r="J124" s="75"/>
      <c r="K124" s="68"/>
      <c r="L124" s="75"/>
      <c r="M124" s="75"/>
      <c r="P124" s="29">
        <f>IF(C124=$B$10,H124,0)</f>
        <v>0</v>
      </c>
      <c r="Q124" s="29">
        <f>IF(C124=$B$11,H124,0)</f>
        <v>0</v>
      </c>
    </row>
    <row r="125" spans="1:17" ht="13.5" customHeight="1" x14ac:dyDescent="0.35">
      <c r="A125" s="57"/>
      <c r="B125" s="58"/>
      <c r="C125" s="58"/>
      <c r="D125" s="76"/>
      <c r="E125" s="76"/>
      <c r="F125" s="53">
        <f t="shared" ref="F125:F158" si="12">D125*E125</f>
        <v>0</v>
      </c>
      <c r="G125" s="54">
        <v>1</v>
      </c>
      <c r="H125" s="55">
        <f t="shared" ref="H125:H158" si="13">ROUND(F125*G125,0)</f>
        <v>0</v>
      </c>
      <c r="I125" s="74"/>
      <c r="J125" s="75"/>
      <c r="K125" s="68"/>
      <c r="L125" s="75"/>
      <c r="M125" s="75"/>
      <c r="P125" s="29">
        <f t="shared" ref="P125:P158" si="14">IF(C125=$B$10,H125,0)</f>
        <v>0</v>
      </c>
      <c r="Q125" s="29">
        <f t="shared" ref="Q125:Q158" si="15">IF(C125=$B$11,H125,0)</f>
        <v>0</v>
      </c>
    </row>
    <row r="126" spans="1:17" ht="13.5" customHeight="1" x14ac:dyDescent="0.35">
      <c r="A126" s="57"/>
      <c r="B126" s="58"/>
      <c r="C126" s="58"/>
      <c r="D126" s="76"/>
      <c r="E126" s="76"/>
      <c r="F126" s="53">
        <f t="shared" si="12"/>
        <v>0</v>
      </c>
      <c r="G126" s="54">
        <v>1</v>
      </c>
      <c r="H126" s="55">
        <f t="shared" si="13"/>
        <v>0</v>
      </c>
      <c r="I126" s="74"/>
      <c r="J126" s="75"/>
      <c r="K126" s="68"/>
      <c r="L126" s="75"/>
      <c r="M126" s="75"/>
      <c r="P126" s="29">
        <f t="shared" si="14"/>
        <v>0</v>
      </c>
      <c r="Q126" s="29">
        <f t="shared" si="15"/>
        <v>0</v>
      </c>
    </row>
    <row r="127" spans="1:17" ht="13.5" customHeight="1" x14ac:dyDescent="0.35">
      <c r="A127" s="57"/>
      <c r="B127" s="58"/>
      <c r="C127" s="58"/>
      <c r="D127" s="73"/>
      <c r="E127" s="73"/>
      <c r="F127" s="53">
        <f t="shared" si="12"/>
        <v>0</v>
      </c>
      <c r="G127" s="54">
        <v>1</v>
      </c>
      <c r="H127" s="55">
        <f t="shared" si="13"/>
        <v>0</v>
      </c>
      <c r="I127" s="74"/>
      <c r="J127" s="75"/>
      <c r="K127" s="68"/>
      <c r="L127" s="75"/>
      <c r="M127" s="75"/>
      <c r="P127" s="29">
        <f t="shared" si="14"/>
        <v>0</v>
      </c>
      <c r="Q127" s="29">
        <f t="shared" si="15"/>
        <v>0</v>
      </c>
    </row>
    <row r="128" spans="1:17" ht="13.5" customHeight="1" x14ac:dyDescent="0.35">
      <c r="A128" s="57"/>
      <c r="B128" s="58"/>
      <c r="C128" s="58"/>
      <c r="D128" s="76"/>
      <c r="E128" s="76"/>
      <c r="F128" s="53">
        <f t="shared" si="12"/>
        <v>0</v>
      </c>
      <c r="G128" s="54">
        <v>1</v>
      </c>
      <c r="H128" s="55">
        <f t="shared" si="13"/>
        <v>0</v>
      </c>
      <c r="I128" s="74"/>
      <c r="J128" s="75"/>
      <c r="K128" s="68"/>
      <c r="L128" s="75"/>
      <c r="M128" s="75"/>
      <c r="P128" s="29">
        <f t="shared" si="14"/>
        <v>0</v>
      </c>
      <c r="Q128" s="29">
        <f t="shared" si="15"/>
        <v>0</v>
      </c>
    </row>
    <row r="129" spans="1:17" ht="13.5" customHeight="1" x14ac:dyDescent="0.35">
      <c r="A129" s="57"/>
      <c r="B129" s="58"/>
      <c r="C129" s="58"/>
      <c r="D129" s="76"/>
      <c r="E129" s="76"/>
      <c r="F129" s="53">
        <f t="shared" si="12"/>
        <v>0</v>
      </c>
      <c r="G129" s="54">
        <v>1</v>
      </c>
      <c r="H129" s="55">
        <f t="shared" si="13"/>
        <v>0</v>
      </c>
      <c r="I129" s="74"/>
      <c r="J129" s="75"/>
      <c r="K129" s="68"/>
      <c r="L129" s="75"/>
      <c r="M129" s="75"/>
      <c r="P129" s="29">
        <f t="shared" si="14"/>
        <v>0</v>
      </c>
      <c r="Q129" s="29">
        <f t="shared" si="15"/>
        <v>0</v>
      </c>
    </row>
    <row r="130" spans="1:17" ht="13.5" customHeight="1" x14ac:dyDescent="0.35">
      <c r="A130" s="57"/>
      <c r="B130" s="58"/>
      <c r="C130" s="58"/>
      <c r="D130" s="73"/>
      <c r="E130" s="73"/>
      <c r="F130" s="53">
        <f t="shared" si="12"/>
        <v>0</v>
      </c>
      <c r="G130" s="54">
        <v>1</v>
      </c>
      <c r="H130" s="55">
        <f t="shared" si="13"/>
        <v>0</v>
      </c>
      <c r="I130" s="74"/>
      <c r="J130" s="75"/>
      <c r="K130" s="68"/>
      <c r="L130" s="75"/>
      <c r="M130" s="75"/>
      <c r="P130" s="29">
        <f t="shared" si="14"/>
        <v>0</v>
      </c>
      <c r="Q130" s="29">
        <f t="shared" si="15"/>
        <v>0</v>
      </c>
    </row>
    <row r="131" spans="1:17" ht="13.5" customHeight="1" x14ac:dyDescent="0.35">
      <c r="A131" s="57"/>
      <c r="B131" s="58"/>
      <c r="C131" s="58"/>
      <c r="D131" s="76"/>
      <c r="E131" s="76"/>
      <c r="F131" s="53">
        <f t="shared" si="12"/>
        <v>0</v>
      </c>
      <c r="G131" s="54">
        <v>1</v>
      </c>
      <c r="H131" s="55">
        <f t="shared" si="13"/>
        <v>0</v>
      </c>
      <c r="I131" s="74"/>
      <c r="J131" s="75"/>
      <c r="K131" s="68"/>
      <c r="L131" s="75"/>
      <c r="M131" s="75"/>
      <c r="P131" s="29">
        <f t="shared" si="14"/>
        <v>0</v>
      </c>
      <c r="Q131" s="29">
        <f t="shared" si="15"/>
        <v>0</v>
      </c>
    </row>
    <row r="132" spans="1:17" ht="13.5" customHeight="1" x14ac:dyDescent="0.35">
      <c r="A132" s="57"/>
      <c r="B132" s="58"/>
      <c r="C132" s="58"/>
      <c r="D132" s="76"/>
      <c r="E132" s="76"/>
      <c r="F132" s="53">
        <f t="shared" si="12"/>
        <v>0</v>
      </c>
      <c r="G132" s="54">
        <v>1</v>
      </c>
      <c r="H132" s="55">
        <f t="shared" si="13"/>
        <v>0</v>
      </c>
      <c r="I132" s="74"/>
      <c r="J132" s="75"/>
      <c r="K132" s="68"/>
      <c r="L132" s="75"/>
      <c r="M132" s="75"/>
      <c r="P132" s="29">
        <f t="shared" si="14"/>
        <v>0</v>
      </c>
      <c r="Q132" s="29">
        <f t="shared" si="15"/>
        <v>0</v>
      </c>
    </row>
    <row r="133" spans="1:17" ht="13.5" customHeight="1" x14ac:dyDescent="0.35">
      <c r="A133" s="57"/>
      <c r="B133" s="58"/>
      <c r="C133" s="58"/>
      <c r="D133" s="73"/>
      <c r="E133" s="73"/>
      <c r="F133" s="53">
        <f t="shared" si="12"/>
        <v>0</v>
      </c>
      <c r="G133" s="54">
        <v>1</v>
      </c>
      <c r="H133" s="55">
        <f t="shared" si="13"/>
        <v>0</v>
      </c>
      <c r="I133" s="74"/>
      <c r="J133" s="75"/>
      <c r="K133" s="68"/>
      <c r="L133" s="75"/>
      <c r="M133" s="75"/>
      <c r="P133" s="29">
        <f t="shared" si="14"/>
        <v>0</v>
      </c>
      <c r="Q133" s="29">
        <f t="shared" si="15"/>
        <v>0</v>
      </c>
    </row>
    <row r="134" spans="1:17" ht="13.5" customHeight="1" x14ac:dyDescent="0.35">
      <c r="A134" s="57"/>
      <c r="B134" s="58"/>
      <c r="C134" s="58"/>
      <c r="D134" s="76"/>
      <c r="E134" s="76"/>
      <c r="F134" s="53">
        <f t="shared" si="12"/>
        <v>0</v>
      </c>
      <c r="G134" s="54">
        <v>1</v>
      </c>
      <c r="H134" s="55">
        <f t="shared" si="13"/>
        <v>0</v>
      </c>
      <c r="I134" s="74"/>
      <c r="J134" s="75"/>
      <c r="K134" s="68"/>
      <c r="L134" s="75"/>
      <c r="M134" s="75"/>
      <c r="P134" s="29">
        <f t="shared" si="14"/>
        <v>0</v>
      </c>
      <c r="Q134" s="29">
        <f t="shared" si="15"/>
        <v>0</v>
      </c>
    </row>
    <row r="135" spans="1:17" ht="13.5" customHeight="1" x14ac:dyDescent="0.35">
      <c r="A135" s="57"/>
      <c r="B135" s="58"/>
      <c r="C135" s="58"/>
      <c r="D135" s="76"/>
      <c r="E135" s="76"/>
      <c r="F135" s="53">
        <f t="shared" si="12"/>
        <v>0</v>
      </c>
      <c r="G135" s="54">
        <v>1</v>
      </c>
      <c r="H135" s="55">
        <f t="shared" si="13"/>
        <v>0</v>
      </c>
      <c r="I135" s="74"/>
      <c r="J135" s="75"/>
      <c r="K135" s="68"/>
      <c r="L135" s="75"/>
      <c r="M135" s="75"/>
      <c r="P135" s="29">
        <f t="shared" si="14"/>
        <v>0</v>
      </c>
      <c r="Q135" s="29">
        <f t="shared" si="15"/>
        <v>0</v>
      </c>
    </row>
    <row r="136" spans="1:17" ht="13.5" customHeight="1" x14ac:dyDescent="0.35">
      <c r="A136" s="57"/>
      <c r="B136" s="58"/>
      <c r="C136" s="58"/>
      <c r="D136" s="73"/>
      <c r="E136" s="73"/>
      <c r="F136" s="53">
        <f t="shared" si="12"/>
        <v>0</v>
      </c>
      <c r="G136" s="54">
        <v>1</v>
      </c>
      <c r="H136" s="55">
        <f t="shared" si="13"/>
        <v>0</v>
      </c>
      <c r="I136" s="74"/>
      <c r="J136" s="75"/>
      <c r="K136" s="68"/>
      <c r="L136" s="75"/>
      <c r="M136" s="75"/>
      <c r="P136" s="29">
        <f t="shared" si="14"/>
        <v>0</v>
      </c>
      <c r="Q136" s="29">
        <f t="shared" si="15"/>
        <v>0</v>
      </c>
    </row>
    <row r="137" spans="1:17" ht="13.5" customHeight="1" x14ac:dyDescent="0.35">
      <c r="A137" s="57"/>
      <c r="B137" s="58"/>
      <c r="C137" s="58"/>
      <c r="D137" s="76"/>
      <c r="E137" s="76"/>
      <c r="F137" s="53">
        <f t="shared" si="12"/>
        <v>0</v>
      </c>
      <c r="G137" s="54">
        <v>1</v>
      </c>
      <c r="H137" s="55">
        <f t="shared" si="13"/>
        <v>0</v>
      </c>
      <c r="I137" s="74"/>
      <c r="J137" s="75"/>
      <c r="K137" s="68"/>
      <c r="L137" s="75"/>
      <c r="M137" s="75"/>
      <c r="P137" s="29">
        <f t="shared" si="14"/>
        <v>0</v>
      </c>
      <c r="Q137" s="29">
        <f t="shared" si="15"/>
        <v>0</v>
      </c>
    </row>
    <row r="138" spans="1:17" ht="13.5" customHeight="1" x14ac:dyDescent="0.35">
      <c r="A138" s="57"/>
      <c r="B138" s="58"/>
      <c r="C138" s="58"/>
      <c r="D138" s="76"/>
      <c r="E138" s="76"/>
      <c r="F138" s="53">
        <f t="shared" si="12"/>
        <v>0</v>
      </c>
      <c r="G138" s="54">
        <v>1</v>
      </c>
      <c r="H138" s="55">
        <f t="shared" si="13"/>
        <v>0</v>
      </c>
      <c r="I138" s="74"/>
      <c r="J138" s="75"/>
      <c r="K138" s="68"/>
      <c r="L138" s="75"/>
      <c r="M138" s="75"/>
      <c r="P138" s="29">
        <f t="shared" si="14"/>
        <v>0</v>
      </c>
      <c r="Q138" s="29">
        <f t="shared" si="15"/>
        <v>0</v>
      </c>
    </row>
    <row r="139" spans="1:17" ht="13.5" customHeight="1" x14ac:dyDescent="0.35">
      <c r="A139" s="57"/>
      <c r="B139" s="58"/>
      <c r="C139" s="58"/>
      <c r="D139" s="73"/>
      <c r="E139" s="73"/>
      <c r="F139" s="53">
        <f t="shared" si="12"/>
        <v>0</v>
      </c>
      <c r="G139" s="54">
        <v>1</v>
      </c>
      <c r="H139" s="55">
        <f t="shared" si="13"/>
        <v>0</v>
      </c>
      <c r="I139" s="74"/>
      <c r="J139" s="75"/>
      <c r="K139" s="68"/>
      <c r="L139" s="75"/>
      <c r="M139" s="75"/>
      <c r="P139" s="29">
        <f t="shared" si="14"/>
        <v>0</v>
      </c>
      <c r="Q139" s="29">
        <f t="shared" si="15"/>
        <v>0</v>
      </c>
    </row>
    <row r="140" spans="1:17" ht="13.5" customHeight="1" x14ac:dyDescent="0.35">
      <c r="A140" s="57"/>
      <c r="B140" s="58"/>
      <c r="C140" s="58"/>
      <c r="D140" s="76"/>
      <c r="E140" s="76"/>
      <c r="F140" s="53">
        <f t="shared" si="12"/>
        <v>0</v>
      </c>
      <c r="G140" s="54">
        <v>1</v>
      </c>
      <c r="H140" s="55">
        <f t="shared" si="13"/>
        <v>0</v>
      </c>
      <c r="I140" s="74"/>
      <c r="J140" s="75"/>
      <c r="K140" s="68"/>
      <c r="L140" s="75"/>
      <c r="M140" s="75"/>
      <c r="P140" s="29">
        <f t="shared" si="14"/>
        <v>0</v>
      </c>
      <c r="Q140" s="29">
        <f t="shared" si="15"/>
        <v>0</v>
      </c>
    </row>
    <row r="141" spans="1:17" ht="13.5" customHeight="1" x14ac:dyDescent="0.35">
      <c r="A141" s="57"/>
      <c r="B141" s="58"/>
      <c r="C141" s="58"/>
      <c r="D141" s="76"/>
      <c r="E141" s="76"/>
      <c r="F141" s="53">
        <f t="shared" si="12"/>
        <v>0</v>
      </c>
      <c r="G141" s="54">
        <v>1</v>
      </c>
      <c r="H141" s="55">
        <f t="shared" si="13"/>
        <v>0</v>
      </c>
      <c r="I141" s="74"/>
      <c r="J141" s="75"/>
      <c r="K141" s="68"/>
      <c r="L141" s="75"/>
      <c r="M141" s="75"/>
      <c r="P141" s="29">
        <f t="shared" si="14"/>
        <v>0</v>
      </c>
      <c r="Q141" s="29">
        <f t="shared" si="15"/>
        <v>0</v>
      </c>
    </row>
    <row r="142" spans="1:17" ht="13.5" customHeight="1" x14ac:dyDescent="0.35">
      <c r="A142" s="57"/>
      <c r="B142" s="58"/>
      <c r="C142" s="58"/>
      <c r="D142" s="73"/>
      <c r="E142" s="73"/>
      <c r="F142" s="53">
        <f t="shared" si="12"/>
        <v>0</v>
      </c>
      <c r="G142" s="54">
        <v>1</v>
      </c>
      <c r="H142" s="55">
        <f t="shared" si="13"/>
        <v>0</v>
      </c>
      <c r="I142" s="74"/>
      <c r="J142" s="75"/>
      <c r="K142" s="68"/>
      <c r="L142" s="75"/>
      <c r="M142" s="75"/>
      <c r="P142" s="29">
        <f t="shared" si="14"/>
        <v>0</v>
      </c>
      <c r="Q142" s="29">
        <f t="shared" si="15"/>
        <v>0</v>
      </c>
    </row>
    <row r="143" spans="1:17" ht="13.5" customHeight="1" x14ac:dyDescent="0.35">
      <c r="A143" s="57"/>
      <c r="B143" s="58"/>
      <c r="C143" s="58"/>
      <c r="D143" s="76"/>
      <c r="E143" s="76"/>
      <c r="F143" s="53">
        <f t="shared" si="12"/>
        <v>0</v>
      </c>
      <c r="G143" s="54">
        <v>1</v>
      </c>
      <c r="H143" s="55">
        <f t="shared" si="13"/>
        <v>0</v>
      </c>
      <c r="I143" s="74"/>
      <c r="J143" s="75"/>
      <c r="K143" s="68"/>
      <c r="L143" s="75"/>
      <c r="M143" s="75"/>
      <c r="P143" s="29">
        <f t="shared" si="14"/>
        <v>0</v>
      </c>
      <c r="Q143" s="29">
        <f t="shared" si="15"/>
        <v>0</v>
      </c>
    </row>
    <row r="144" spans="1:17" ht="13.5" customHeight="1" x14ac:dyDescent="0.35">
      <c r="A144" s="57"/>
      <c r="B144" s="58"/>
      <c r="C144" s="58"/>
      <c r="D144" s="76"/>
      <c r="E144" s="76"/>
      <c r="F144" s="53">
        <f t="shared" si="12"/>
        <v>0</v>
      </c>
      <c r="G144" s="54">
        <v>1</v>
      </c>
      <c r="H144" s="55">
        <f t="shared" si="13"/>
        <v>0</v>
      </c>
      <c r="I144" s="74"/>
      <c r="J144" s="75"/>
      <c r="K144" s="68"/>
      <c r="L144" s="75"/>
      <c r="M144" s="75"/>
      <c r="P144" s="29">
        <f t="shared" si="14"/>
        <v>0</v>
      </c>
      <c r="Q144" s="29">
        <f t="shared" si="15"/>
        <v>0</v>
      </c>
    </row>
    <row r="145" spans="1:17" ht="13.5" customHeight="1" x14ac:dyDescent="0.35">
      <c r="A145" s="57"/>
      <c r="B145" s="58"/>
      <c r="C145" s="58"/>
      <c r="D145" s="73"/>
      <c r="E145" s="73"/>
      <c r="F145" s="53">
        <f t="shared" si="12"/>
        <v>0</v>
      </c>
      <c r="G145" s="54">
        <v>1</v>
      </c>
      <c r="H145" s="55">
        <f t="shared" si="13"/>
        <v>0</v>
      </c>
      <c r="I145" s="74"/>
      <c r="J145" s="75"/>
      <c r="K145" s="68"/>
      <c r="L145" s="75"/>
      <c r="M145" s="75"/>
      <c r="P145" s="29">
        <f t="shared" si="14"/>
        <v>0</v>
      </c>
      <c r="Q145" s="29">
        <f t="shared" si="15"/>
        <v>0</v>
      </c>
    </row>
    <row r="146" spans="1:17" ht="13.5" customHeight="1" x14ac:dyDescent="0.35">
      <c r="A146" s="57"/>
      <c r="B146" s="58"/>
      <c r="C146" s="58"/>
      <c r="D146" s="76"/>
      <c r="E146" s="76"/>
      <c r="F146" s="53">
        <f t="shared" si="12"/>
        <v>0</v>
      </c>
      <c r="G146" s="54">
        <v>1</v>
      </c>
      <c r="H146" s="55">
        <f t="shared" si="13"/>
        <v>0</v>
      </c>
      <c r="I146" s="74"/>
      <c r="J146" s="75"/>
      <c r="K146" s="68"/>
      <c r="L146" s="75"/>
      <c r="M146" s="75"/>
      <c r="P146" s="29">
        <f t="shared" si="14"/>
        <v>0</v>
      </c>
      <c r="Q146" s="29">
        <f t="shared" si="15"/>
        <v>0</v>
      </c>
    </row>
    <row r="147" spans="1:17" ht="13.5" customHeight="1" x14ac:dyDescent="0.35">
      <c r="A147" s="57"/>
      <c r="B147" s="58"/>
      <c r="C147" s="58"/>
      <c r="D147" s="76"/>
      <c r="E147" s="76"/>
      <c r="F147" s="53">
        <f t="shared" si="12"/>
        <v>0</v>
      </c>
      <c r="G147" s="54">
        <v>1</v>
      </c>
      <c r="H147" s="55">
        <f t="shared" si="13"/>
        <v>0</v>
      </c>
      <c r="I147" s="74"/>
      <c r="J147" s="75"/>
      <c r="K147" s="68"/>
      <c r="L147" s="75"/>
      <c r="M147" s="75"/>
      <c r="P147" s="29">
        <f t="shared" si="14"/>
        <v>0</v>
      </c>
      <c r="Q147" s="29">
        <f t="shared" si="15"/>
        <v>0</v>
      </c>
    </row>
    <row r="148" spans="1:17" ht="13.5" customHeight="1" x14ac:dyDescent="0.35">
      <c r="A148" s="57"/>
      <c r="B148" s="58"/>
      <c r="C148" s="58"/>
      <c r="D148" s="73"/>
      <c r="E148" s="73"/>
      <c r="F148" s="53">
        <f t="shared" si="12"/>
        <v>0</v>
      </c>
      <c r="G148" s="54">
        <v>1</v>
      </c>
      <c r="H148" s="55">
        <f t="shared" si="13"/>
        <v>0</v>
      </c>
      <c r="I148" s="74"/>
      <c r="J148" s="75"/>
      <c r="K148" s="68"/>
      <c r="L148" s="75"/>
      <c r="M148" s="75"/>
      <c r="P148" s="29">
        <f t="shared" si="14"/>
        <v>0</v>
      </c>
      <c r="Q148" s="29">
        <f t="shared" si="15"/>
        <v>0</v>
      </c>
    </row>
    <row r="149" spans="1:17" ht="13.5" customHeight="1" x14ac:dyDescent="0.35">
      <c r="A149" s="57"/>
      <c r="B149" s="58"/>
      <c r="C149" s="58"/>
      <c r="D149" s="76"/>
      <c r="E149" s="76"/>
      <c r="F149" s="53">
        <f t="shared" si="12"/>
        <v>0</v>
      </c>
      <c r="G149" s="54">
        <v>1</v>
      </c>
      <c r="H149" s="55">
        <f t="shared" si="13"/>
        <v>0</v>
      </c>
      <c r="I149" s="74"/>
      <c r="J149" s="75"/>
      <c r="K149" s="68"/>
      <c r="L149" s="75"/>
      <c r="M149" s="75"/>
      <c r="P149" s="29">
        <f t="shared" si="14"/>
        <v>0</v>
      </c>
      <c r="Q149" s="29">
        <f t="shared" si="15"/>
        <v>0</v>
      </c>
    </row>
    <row r="150" spans="1:17" ht="13.5" customHeight="1" x14ac:dyDescent="0.35">
      <c r="A150" s="57"/>
      <c r="B150" s="58"/>
      <c r="C150" s="58"/>
      <c r="D150" s="76"/>
      <c r="E150" s="76"/>
      <c r="F150" s="53">
        <f t="shared" si="12"/>
        <v>0</v>
      </c>
      <c r="G150" s="54">
        <v>1</v>
      </c>
      <c r="H150" s="55">
        <f t="shared" si="13"/>
        <v>0</v>
      </c>
      <c r="I150" s="74"/>
      <c r="J150" s="75"/>
      <c r="K150" s="68"/>
      <c r="L150" s="75"/>
      <c r="M150" s="75"/>
      <c r="P150" s="29">
        <f t="shared" si="14"/>
        <v>0</v>
      </c>
      <c r="Q150" s="29">
        <f t="shared" si="15"/>
        <v>0</v>
      </c>
    </row>
    <row r="151" spans="1:17" ht="13.5" customHeight="1" x14ac:dyDescent="0.35">
      <c r="A151" s="57"/>
      <c r="B151" s="58"/>
      <c r="C151" s="58"/>
      <c r="D151" s="73"/>
      <c r="E151" s="73"/>
      <c r="F151" s="53">
        <f t="shared" si="12"/>
        <v>0</v>
      </c>
      <c r="G151" s="54">
        <v>1</v>
      </c>
      <c r="H151" s="55">
        <f t="shared" si="13"/>
        <v>0</v>
      </c>
      <c r="I151" s="74"/>
      <c r="J151" s="75"/>
      <c r="K151" s="68"/>
      <c r="L151" s="75"/>
      <c r="M151" s="75"/>
      <c r="P151" s="29">
        <f t="shared" si="14"/>
        <v>0</v>
      </c>
      <c r="Q151" s="29">
        <f t="shared" si="15"/>
        <v>0</v>
      </c>
    </row>
    <row r="152" spans="1:17" ht="13.5" customHeight="1" x14ac:dyDescent="0.35">
      <c r="A152" s="57"/>
      <c r="B152" s="58"/>
      <c r="C152" s="58"/>
      <c r="D152" s="76"/>
      <c r="E152" s="76"/>
      <c r="F152" s="53">
        <f t="shared" si="12"/>
        <v>0</v>
      </c>
      <c r="G152" s="54">
        <v>1</v>
      </c>
      <c r="H152" s="55">
        <f t="shared" si="13"/>
        <v>0</v>
      </c>
      <c r="I152" s="74"/>
      <c r="J152" s="75"/>
      <c r="K152" s="68"/>
      <c r="L152" s="75"/>
      <c r="M152" s="75"/>
      <c r="P152" s="29">
        <f t="shared" si="14"/>
        <v>0</v>
      </c>
      <c r="Q152" s="29">
        <f t="shared" si="15"/>
        <v>0</v>
      </c>
    </row>
    <row r="153" spans="1:17" ht="13.5" customHeight="1" x14ac:dyDescent="0.35">
      <c r="A153" s="57"/>
      <c r="B153" s="58"/>
      <c r="C153" s="58"/>
      <c r="D153" s="76"/>
      <c r="E153" s="76"/>
      <c r="F153" s="53">
        <f t="shared" si="12"/>
        <v>0</v>
      </c>
      <c r="G153" s="54">
        <v>1</v>
      </c>
      <c r="H153" s="55">
        <f t="shared" si="13"/>
        <v>0</v>
      </c>
      <c r="I153" s="74"/>
      <c r="J153" s="75"/>
      <c r="K153" s="68"/>
      <c r="L153" s="75"/>
      <c r="M153" s="75"/>
      <c r="P153" s="29">
        <f t="shared" si="14"/>
        <v>0</v>
      </c>
      <c r="Q153" s="29">
        <f t="shared" si="15"/>
        <v>0</v>
      </c>
    </row>
    <row r="154" spans="1:17" ht="13.5" customHeight="1" x14ac:dyDescent="0.35">
      <c r="A154" s="57"/>
      <c r="B154" s="58"/>
      <c r="C154" s="58"/>
      <c r="D154" s="73"/>
      <c r="E154" s="73"/>
      <c r="F154" s="53">
        <f t="shared" si="12"/>
        <v>0</v>
      </c>
      <c r="G154" s="54">
        <v>1</v>
      </c>
      <c r="H154" s="55">
        <f t="shared" si="13"/>
        <v>0</v>
      </c>
      <c r="I154" s="74"/>
      <c r="J154" s="75"/>
      <c r="K154" s="68"/>
      <c r="L154" s="75"/>
      <c r="M154" s="75"/>
      <c r="P154" s="29">
        <f t="shared" si="14"/>
        <v>0</v>
      </c>
      <c r="Q154" s="29">
        <f t="shared" si="15"/>
        <v>0</v>
      </c>
    </row>
    <row r="155" spans="1:17" ht="13.5" customHeight="1" x14ac:dyDescent="0.35">
      <c r="A155" s="57"/>
      <c r="B155" s="58"/>
      <c r="C155" s="58"/>
      <c r="D155" s="76"/>
      <c r="E155" s="76"/>
      <c r="F155" s="53">
        <f t="shared" si="12"/>
        <v>0</v>
      </c>
      <c r="G155" s="54">
        <v>1</v>
      </c>
      <c r="H155" s="55">
        <f t="shared" si="13"/>
        <v>0</v>
      </c>
      <c r="I155" s="74"/>
      <c r="J155" s="75"/>
      <c r="K155" s="68"/>
      <c r="L155" s="75"/>
      <c r="M155" s="75"/>
      <c r="P155" s="29">
        <f t="shared" si="14"/>
        <v>0</v>
      </c>
      <c r="Q155" s="29">
        <f t="shared" si="15"/>
        <v>0</v>
      </c>
    </row>
    <row r="156" spans="1:17" ht="13.5" customHeight="1" x14ac:dyDescent="0.35">
      <c r="A156" s="57"/>
      <c r="B156" s="58"/>
      <c r="C156" s="58"/>
      <c r="D156" s="76"/>
      <c r="E156" s="76"/>
      <c r="F156" s="53">
        <f t="shared" si="12"/>
        <v>0</v>
      </c>
      <c r="G156" s="54">
        <v>1</v>
      </c>
      <c r="H156" s="55">
        <f t="shared" si="13"/>
        <v>0</v>
      </c>
      <c r="I156" s="74"/>
      <c r="J156" s="75"/>
      <c r="K156" s="68"/>
      <c r="L156" s="75"/>
      <c r="M156" s="75"/>
      <c r="P156" s="29">
        <f t="shared" si="14"/>
        <v>0</v>
      </c>
      <c r="Q156" s="29">
        <f t="shared" si="15"/>
        <v>0</v>
      </c>
    </row>
    <row r="157" spans="1:17" ht="13.5" customHeight="1" x14ac:dyDescent="0.35">
      <c r="A157" s="57"/>
      <c r="B157" s="58"/>
      <c r="C157" s="58"/>
      <c r="D157" s="73"/>
      <c r="E157" s="73"/>
      <c r="F157" s="53">
        <f t="shared" si="12"/>
        <v>0</v>
      </c>
      <c r="G157" s="54">
        <v>1</v>
      </c>
      <c r="H157" s="55">
        <f t="shared" si="13"/>
        <v>0</v>
      </c>
      <c r="I157" s="74"/>
      <c r="J157" s="75"/>
      <c r="K157" s="68"/>
      <c r="L157" s="75"/>
      <c r="M157" s="75"/>
      <c r="P157" s="29">
        <f t="shared" si="14"/>
        <v>0</v>
      </c>
      <c r="Q157" s="29">
        <f t="shared" si="15"/>
        <v>0</v>
      </c>
    </row>
    <row r="158" spans="1:17" ht="13.5" customHeight="1" x14ac:dyDescent="0.35">
      <c r="A158" s="57"/>
      <c r="B158" s="58"/>
      <c r="C158" s="58"/>
      <c r="D158" s="76"/>
      <c r="E158" s="76"/>
      <c r="F158" s="53">
        <f t="shared" si="12"/>
        <v>0</v>
      </c>
      <c r="G158" s="54">
        <v>1</v>
      </c>
      <c r="H158" s="55">
        <f t="shared" si="13"/>
        <v>0</v>
      </c>
      <c r="I158" s="74"/>
      <c r="J158" s="75"/>
      <c r="K158" s="68"/>
      <c r="L158" s="75"/>
      <c r="M158" s="75"/>
      <c r="P158" s="29">
        <f t="shared" si="14"/>
        <v>0</v>
      </c>
      <c r="Q158" s="29">
        <f t="shared" si="15"/>
        <v>0</v>
      </c>
    </row>
    <row r="159" spans="1:17" ht="13.5" customHeight="1" x14ac:dyDescent="0.35">
      <c r="A159" s="116" t="s">
        <v>45</v>
      </c>
      <c r="B159" s="117"/>
      <c r="C159" s="117"/>
      <c r="D159" s="117"/>
      <c r="E159" s="117"/>
      <c r="F159" s="60">
        <f>SUM(F124:F158)</f>
        <v>0</v>
      </c>
      <c r="G159" s="69" t="s">
        <v>47</v>
      </c>
      <c r="H159" s="62">
        <f>SUM(H124:H158)</f>
        <v>0</v>
      </c>
      <c r="I159" s="63"/>
      <c r="J159" s="48"/>
      <c r="K159" s="70"/>
      <c r="L159" s="48"/>
      <c r="P159" s="29"/>
      <c r="Q159" s="29"/>
    </row>
    <row r="160" spans="1:17" ht="13.5" customHeight="1" x14ac:dyDescent="0.35">
      <c r="P160" s="29"/>
      <c r="Q160" s="29"/>
    </row>
    <row r="161" spans="1:17" ht="13.5" hidden="1" customHeight="1" x14ac:dyDescent="0.35">
      <c r="P161" s="29"/>
      <c r="Q161" s="29"/>
    </row>
    <row r="162" spans="1:17" ht="13.5" customHeight="1" x14ac:dyDescent="0.35">
      <c r="A162" s="127" t="s">
        <v>87</v>
      </c>
      <c r="B162" s="127"/>
      <c r="C162" s="127"/>
      <c r="D162" s="127"/>
      <c r="E162" s="127"/>
      <c r="F162" s="127"/>
      <c r="G162" s="127"/>
      <c r="H162" s="127"/>
      <c r="I162" s="64"/>
      <c r="J162" s="64"/>
      <c r="K162" s="64"/>
      <c r="L162" s="64"/>
      <c r="P162" s="29"/>
      <c r="Q162" s="29"/>
    </row>
    <row r="163" spans="1:17" ht="41.25" customHeight="1" x14ac:dyDescent="0.35">
      <c r="A163" s="71" t="s">
        <v>12</v>
      </c>
      <c r="B163" s="72" t="s">
        <v>26</v>
      </c>
      <c r="C163" s="72" t="s">
        <v>16</v>
      </c>
      <c r="D163" s="77" t="s">
        <v>29</v>
      </c>
      <c r="E163" s="77" t="s">
        <v>33</v>
      </c>
      <c r="F163" s="72" t="s">
        <v>79</v>
      </c>
      <c r="G163" s="72" t="s">
        <v>20</v>
      </c>
      <c r="H163" s="78" t="s">
        <v>80</v>
      </c>
      <c r="I163" s="79"/>
      <c r="J163" s="80"/>
      <c r="K163" s="81"/>
      <c r="O163" s="67"/>
      <c r="P163" s="29"/>
      <c r="Q163" s="29"/>
    </row>
    <row r="164" spans="1:17" ht="13.5" customHeight="1" x14ac:dyDescent="0.35">
      <c r="A164" s="82"/>
      <c r="B164" s="58"/>
      <c r="C164" s="58"/>
      <c r="D164" s="83"/>
      <c r="E164" s="76"/>
      <c r="F164" s="32">
        <f>D164*E164</f>
        <v>0</v>
      </c>
      <c r="G164" s="84">
        <v>1</v>
      </c>
      <c r="H164" s="32">
        <f t="shared" ref="H164:H177" si="16">ROUND(F164*G164,0)</f>
        <v>0</v>
      </c>
      <c r="I164" s="65"/>
      <c r="J164" s="65"/>
      <c r="K164" s="65"/>
      <c r="L164" s="65"/>
      <c r="P164" s="29">
        <f>IF(C164=$B$10,H164,0)</f>
        <v>0</v>
      </c>
      <c r="Q164" s="29">
        <f>IF(C164=$B$11,H164,0)</f>
        <v>0</v>
      </c>
    </row>
    <row r="165" spans="1:17" ht="13.5" customHeight="1" x14ac:dyDescent="0.35">
      <c r="A165" s="82"/>
      <c r="B165" s="58"/>
      <c r="C165" s="58"/>
      <c r="D165" s="83"/>
      <c r="E165" s="76"/>
      <c r="F165" s="32">
        <f t="shared" ref="F165:F177" si="17">D165*E165</f>
        <v>0</v>
      </c>
      <c r="G165" s="84">
        <v>1</v>
      </c>
      <c r="H165" s="32">
        <f t="shared" si="16"/>
        <v>0</v>
      </c>
      <c r="I165" s="65"/>
      <c r="J165" s="65"/>
      <c r="K165" s="65"/>
      <c r="L165" s="65"/>
      <c r="P165" s="29">
        <f t="shared" ref="P165:P195" si="18">IF(C165=$B$10,H165,0)</f>
        <v>0</v>
      </c>
      <c r="Q165" s="29">
        <f t="shared" ref="Q165:Q195" si="19">IF(C165=$B$11,H165,0)</f>
        <v>0</v>
      </c>
    </row>
    <row r="166" spans="1:17" ht="13.5" customHeight="1" x14ac:dyDescent="0.35">
      <c r="A166" s="82"/>
      <c r="B166" s="58"/>
      <c r="C166" s="58"/>
      <c r="D166" s="83"/>
      <c r="E166" s="76"/>
      <c r="F166" s="32">
        <f t="shared" si="17"/>
        <v>0</v>
      </c>
      <c r="G166" s="84">
        <v>1</v>
      </c>
      <c r="H166" s="32">
        <f t="shared" si="16"/>
        <v>0</v>
      </c>
      <c r="I166" s="65"/>
      <c r="J166" s="65"/>
      <c r="K166" s="65"/>
      <c r="L166" s="65"/>
      <c r="P166" s="29">
        <f t="shared" si="18"/>
        <v>0</v>
      </c>
      <c r="Q166" s="29">
        <f t="shared" si="19"/>
        <v>0</v>
      </c>
    </row>
    <row r="167" spans="1:17" ht="13.5" customHeight="1" x14ac:dyDescent="0.35">
      <c r="A167" s="82"/>
      <c r="B167" s="58"/>
      <c r="C167" s="58"/>
      <c r="D167" s="83"/>
      <c r="E167" s="76"/>
      <c r="F167" s="32">
        <f t="shared" si="17"/>
        <v>0</v>
      </c>
      <c r="G167" s="84">
        <v>1</v>
      </c>
      <c r="H167" s="32">
        <f t="shared" si="16"/>
        <v>0</v>
      </c>
      <c r="I167" s="65"/>
      <c r="J167" s="65"/>
      <c r="K167" s="65"/>
      <c r="L167" s="65"/>
      <c r="P167" s="29">
        <f t="shared" si="18"/>
        <v>0</v>
      </c>
      <c r="Q167" s="29">
        <f t="shared" si="19"/>
        <v>0</v>
      </c>
    </row>
    <row r="168" spans="1:17" ht="13.5" customHeight="1" x14ac:dyDescent="0.35">
      <c r="A168" s="82"/>
      <c r="B168" s="58"/>
      <c r="C168" s="58"/>
      <c r="D168" s="83"/>
      <c r="E168" s="76"/>
      <c r="F168" s="32">
        <f t="shared" si="17"/>
        <v>0</v>
      </c>
      <c r="G168" s="84">
        <v>1</v>
      </c>
      <c r="H168" s="32">
        <f t="shared" si="16"/>
        <v>0</v>
      </c>
      <c r="I168" s="65"/>
      <c r="J168" s="65"/>
      <c r="K168" s="65"/>
      <c r="L168" s="65"/>
      <c r="P168" s="29">
        <f t="shared" si="18"/>
        <v>0</v>
      </c>
      <c r="Q168" s="29">
        <f t="shared" si="19"/>
        <v>0</v>
      </c>
    </row>
    <row r="169" spans="1:17" ht="13.5" customHeight="1" x14ac:dyDescent="0.35">
      <c r="A169" s="82"/>
      <c r="B169" s="58"/>
      <c r="C169" s="58"/>
      <c r="D169" s="83"/>
      <c r="E169" s="76"/>
      <c r="F169" s="32">
        <f t="shared" si="17"/>
        <v>0</v>
      </c>
      <c r="G169" s="84">
        <v>1</v>
      </c>
      <c r="H169" s="32">
        <f t="shared" si="16"/>
        <v>0</v>
      </c>
      <c r="I169" s="65"/>
      <c r="J169" s="65"/>
      <c r="K169" s="65"/>
      <c r="L169" s="65"/>
      <c r="P169" s="29">
        <f t="shared" si="18"/>
        <v>0</v>
      </c>
      <c r="Q169" s="29">
        <f t="shared" si="19"/>
        <v>0</v>
      </c>
    </row>
    <row r="170" spans="1:17" ht="13.5" customHeight="1" x14ac:dyDescent="0.35">
      <c r="A170" s="82"/>
      <c r="B170" s="58"/>
      <c r="C170" s="58"/>
      <c r="D170" s="83"/>
      <c r="E170" s="76"/>
      <c r="F170" s="32">
        <f t="shared" si="17"/>
        <v>0</v>
      </c>
      <c r="G170" s="84">
        <v>1</v>
      </c>
      <c r="H170" s="32">
        <f t="shared" si="16"/>
        <v>0</v>
      </c>
      <c r="I170" s="81"/>
      <c r="J170" s="65"/>
      <c r="K170" s="81"/>
      <c r="L170" s="65"/>
      <c r="P170" s="29">
        <f t="shared" si="18"/>
        <v>0</v>
      </c>
      <c r="Q170" s="29">
        <f t="shared" si="19"/>
        <v>0</v>
      </c>
    </row>
    <row r="171" spans="1:17" ht="13.5" customHeight="1" x14ac:dyDescent="0.35">
      <c r="A171" s="82"/>
      <c r="B171" s="58"/>
      <c r="C171" s="58"/>
      <c r="D171" s="83"/>
      <c r="E171" s="76"/>
      <c r="F171" s="32">
        <f t="shared" si="17"/>
        <v>0</v>
      </c>
      <c r="G171" s="84">
        <v>1</v>
      </c>
      <c r="H171" s="32">
        <f t="shared" si="16"/>
        <v>0</v>
      </c>
      <c r="I171" s="65"/>
      <c r="J171" s="65"/>
      <c r="K171" s="65"/>
      <c r="L171" s="65"/>
      <c r="P171" s="29">
        <f t="shared" si="18"/>
        <v>0</v>
      </c>
      <c r="Q171" s="29">
        <f t="shared" si="19"/>
        <v>0</v>
      </c>
    </row>
    <row r="172" spans="1:17" ht="13.5" customHeight="1" x14ac:dyDescent="0.35">
      <c r="A172" s="82"/>
      <c r="B172" s="58"/>
      <c r="C172" s="58"/>
      <c r="D172" s="83"/>
      <c r="E172" s="76"/>
      <c r="F172" s="32">
        <f t="shared" si="17"/>
        <v>0</v>
      </c>
      <c r="G172" s="84">
        <v>1</v>
      </c>
      <c r="H172" s="32">
        <f t="shared" si="16"/>
        <v>0</v>
      </c>
      <c r="I172" s="65"/>
      <c r="J172" s="65"/>
      <c r="K172" s="65"/>
      <c r="L172" s="65"/>
      <c r="P172" s="29">
        <f t="shared" si="18"/>
        <v>0</v>
      </c>
      <c r="Q172" s="29">
        <f t="shared" si="19"/>
        <v>0</v>
      </c>
    </row>
    <row r="173" spans="1:17" ht="13.5" customHeight="1" x14ac:dyDescent="0.35">
      <c r="A173" s="82"/>
      <c r="B173" s="58"/>
      <c r="C173" s="58"/>
      <c r="D173" s="83"/>
      <c r="E173" s="76"/>
      <c r="F173" s="32">
        <f t="shared" si="17"/>
        <v>0</v>
      </c>
      <c r="G173" s="84">
        <v>1</v>
      </c>
      <c r="H173" s="32">
        <f t="shared" si="16"/>
        <v>0</v>
      </c>
      <c r="I173" s="65"/>
      <c r="J173" s="65"/>
      <c r="K173" s="65"/>
      <c r="L173" s="65"/>
      <c r="P173" s="29">
        <f t="shared" si="18"/>
        <v>0</v>
      </c>
      <c r="Q173" s="29">
        <f t="shared" si="19"/>
        <v>0</v>
      </c>
    </row>
    <row r="174" spans="1:17" ht="13.5" customHeight="1" x14ac:dyDescent="0.35">
      <c r="A174" s="82"/>
      <c r="B174" s="58"/>
      <c r="C174" s="58"/>
      <c r="D174" s="83"/>
      <c r="E174" s="76"/>
      <c r="F174" s="32">
        <f t="shared" si="17"/>
        <v>0</v>
      </c>
      <c r="G174" s="84">
        <v>1</v>
      </c>
      <c r="H174" s="32">
        <f t="shared" si="16"/>
        <v>0</v>
      </c>
      <c r="I174" s="85"/>
      <c r="J174" s="86"/>
      <c r="K174" s="85"/>
      <c r="L174" s="66"/>
      <c r="P174" s="29">
        <f t="shared" si="18"/>
        <v>0</v>
      </c>
      <c r="Q174" s="29">
        <f t="shared" si="19"/>
        <v>0</v>
      </c>
    </row>
    <row r="175" spans="1:17" ht="13.5" customHeight="1" x14ac:dyDescent="0.35">
      <c r="A175" s="82"/>
      <c r="B175" s="58"/>
      <c r="C175" s="58"/>
      <c r="D175" s="83"/>
      <c r="E175" s="76"/>
      <c r="F175" s="32">
        <f t="shared" si="17"/>
        <v>0</v>
      </c>
      <c r="G175" s="84">
        <v>1</v>
      </c>
      <c r="H175" s="32">
        <f t="shared" si="16"/>
        <v>0</v>
      </c>
      <c r="I175" s="85"/>
      <c r="J175" s="86"/>
      <c r="K175" s="85"/>
      <c r="L175" s="66"/>
      <c r="P175" s="29">
        <f t="shared" si="18"/>
        <v>0</v>
      </c>
      <c r="Q175" s="29">
        <f t="shared" si="19"/>
        <v>0</v>
      </c>
    </row>
    <row r="176" spans="1:17" ht="13.5" customHeight="1" x14ac:dyDescent="0.35">
      <c r="A176" s="82"/>
      <c r="B176" s="58"/>
      <c r="C176" s="58"/>
      <c r="D176" s="83"/>
      <c r="E176" s="76"/>
      <c r="F176" s="32">
        <f t="shared" si="17"/>
        <v>0</v>
      </c>
      <c r="G176" s="84">
        <v>1</v>
      </c>
      <c r="H176" s="32">
        <f t="shared" si="16"/>
        <v>0</v>
      </c>
      <c r="I176" s="85"/>
      <c r="J176" s="86"/>
      <c r="K176" s="85"/>
      <c r="L176" s="66"/>
      <c r="P176" s="29">
        <f t="shared" si="18"/>
        <v>0</v>
      </c>
      <c r="Q176" s="29">
        <f t="shared" si="19"/>
        <v>0</v>
      </c>
    </row>
    <row r="177" spans="1:17" ht="13.5" customHeight="1" x14ac:dyDescent="0.35">
      <c r="A177" s="82"/>
      <c r="B177" s="58"/>
      <c r="C177" s="58"/>
      <c r="D177" s="83"/>
      <c r="E177" s="76"/>
      <c r="F177" s="32">
        <f t="shared" si="17"/>
        <v>0</v>
      </c>
      <c r="G177" s="84">
        <v>1</v>
      </c>
      <c r="H177" s="32">
        <f t="shared" si="16"/>
        <v>0</v>
      </c>
      <c r="I177" s="85"/>
      <c r="J177" s="86"/>
      <c r="K177" s="85"/>
      <c r="L177" s="66"/>
      <c r="P177" s="29">
        <f t="shared" si="18"/>
        <v>0</v>
      </c>
      <c r="Q177" s="29">
        <f t="shared" si="19"/>
        <v>0</v>
      </c>
    </row>
    <row r="178" spans="1:17" ht="13.5" customHeight="1" x14ac:dyDescent="0.35">
      <c r="A178" s="122" t="s">
        <v>45</v>
      </c>
      <c r="B178" s="122"/>
      <c r="C178" s="122"/>
      <c r="D178" s="122"/>
      <c r="E178" s="122"/>
      <c r="F178" s="30">
        <f>SUM(F164:F177)</f>
        <v>0</v>
      </c>
      <c r="G178" s="30" t="s">
        <v>47</v>
      </c>
      <c r="H178" s="30">
        <f>SUM(H164:H177)</f>
        <v>0</v>
      </c>
      <c r="P178" s="29"/>
      <c r="Q178" s="29"/>
    </row>
    <row r="179" spans="1:17" ht="15" customHeight="1" x14ac:dyDescent="0.35">
      <c r="P179" s="29"/>
      <c r="Q179" s="29"/>
    </row>
    <row r="180" spans="1:17" ht="13.5" customHeight="1" x14ac:dyDescent="0.35">
      <c r="A180" s="128" t="s">
        <v>88</v>
      </c>
      <c r="B180" s="129"/>
      <c r="C180" s="129"/>
      <c r="D180" s="129"/>
      <c r="E180" s="129"/>
      <c r="F180" s="129"/>
      <c r="G180" s="129"/>
      <c r="H180" s="129"/>
      <c r="I180" s="87"/>
      <c r="P180" s="29"/>
      <c r="Q180" s="29"/>
    </row>
    <row r="181" spans="1:17" ht="41.25" customHeight="1" x14ac:dyDescent="0.35">
      <c r="A181" s="71" t="s">
        <v>12</v>
      </c>
      <c r="B181" s="72" t="s">
        <v>26</v>
      </c>
      <c r="C181" s="72" t="s">
        <v>16</v>
      </c>
      <c r="D181" s="77" t="s">
        <v>31</v>
      </c>
      <c r="E181" s="77" t="s">
        <v>33</v>
      </c>
      <c r="F181" s="72" t="s">
        <v>79</v>
      </c>
      <c r="G181" s="72" t="s">
        <v>20</v>
      </c>
      <c r="H181" s="78" t="s">
        <v>80</v>
      </c>
      <c r="I181" s="79"/>
      <c r="J181" s="80"/>
      <c r="K181" s="81"/>
      <c r="O181" s="67"/>
      <c r="P181" s="29"/>
      <c r="Q181" s="29"/>
    </row>
    <row r="182" spans="1:17" ht="13.5" customHeight="1" x14ac:dyDescent="0.35">
      <c r="A182" s="57">
        <f t="shared" ref="A182:C195" si="20">A164</f>
        <v>0</v>
      </c>
      <c r="B182" s="88">
        <f t="shared" si="20"/>
        <v>0</v>
      </c>
      <c r="C182" s="88">
        <f t="shared" si="20"/>
        <v>0</v>
      </c>
      <c r="D182" s="89"/>
      <c r="E182" s="90">
        <f>E164</f>
        <v>0</v>
      </c>
      <c r="F182" s="91">
        <f>D182*E182</f>
        <v>0</v>
      </c>
      <c r="G182" s="92">
        <v>1</v>
      </c>
      <c r="H182" s="93">
        <f>ROUND(F182*G182,0)</f>
        <v>0</v>
      </c>
      <c r="I182" s="94"/>
      <c r="O182" s="66">
        <f>IF(Táblázat1074585[[#This Row],[Foglalkoztatás jellege]]=$D$10,F164*13%,IF(Táblázat1074585[[#This Row],[Foglalkoztatás jellege]]=$D$11,E182*2300,IF(Táblázat1074585[[#This Row],[Foglalkoztatás jellege]]=$D$12,F164*11.7%,999999999)))</f>
        <v>999999999</v>
      </c>
      <c r="P182" s="29">
        <f t="shared" si="18"/>
        <v>0</v>
      </c>
      <c r="Q182" s="29">
        <f t="shared" si="19"/>
        <v>0</v>
      </c>
    </row>
    <row r="183" spans="1:17" ht="13.5" customHeight="1" x14ac:dyDescent="0.35">
      <c r="A183" s="57">
        <f t="shared" si="20"/>
        <v>0</v>
      </c>
      <c r="B183" s="88">
        <f t="shared" si="20"/>
        <v>0</v>
      </c>
      <c r="C183" s="88">
        <f t="shared" si="20"/>
        <v>0</v>
      </c>
      <c r="D183" s="89"/>
      <c r="E183" s="90">
        <f>E165</f>
        <v>0</v>
      </c>
      <c r="F183" s="91">
        <f t="shared" ref="F183:F195" si="21">D183*E183</f>
        <v>0</v>
      </c>
      <c r="G183" s="92">
        <v>1</v>
      </c>
      <c r="H183" s="93">
        <f t="shared" ref="H183:H195" si="22">ROUND(F183*G183,0)</f>
        <v>0</v>
      </c>
      <c r="I183" s="94"/>
      <c r="O183" s="66">
        <f>IF(Táblázat1074585[[#This Row],[Foglalkoztatás jellege]]=$D$10,F165*13%,IF(Táblázat1074585[[#This Row],[Foglalkoztatás jellege]]=$D$11,E183*2300,IF(Táblázat1074585[[#This Row],[Foglalkoztatás jellege]]=$D$12,F165*11.7%,999999999)))</f>
        <v>999999999</v>
      </c>
      <c r="P183" s="29">
        <f t="shared" si="18"/>
        <v>0</v>
      </c>
      <c r="Q183" s="29">
        <f t="shared" si="19"/>
        <v>0</v>
      </c>
    </row>
    <row r="184" spans="1:17" ht="13.5" customHeight="1" x14ac:dyDescent="0.35">
      <c r="A184" s="57">
        <f t="shared" si="20"/>
        <v>0</v>
      </c>
      <c r="B184" s="88">
        <f t="shared" si="20"/>
        <v>0</v>
      </c>
      <c r="C184" s="88">
        <f t="shared" si="20"/>
        <v>0</v>
      </c>
      <c r="D184" s="89"/>
      <c r="E184" s="90">
        <f t="shared" ref="E184:E195" si="23">E166</f>
        <v>0</v>
      </c>
      <c r="F184" s="91">
        <f t="shared" si="21"/>
        <v>0</v>
      </c>
      <c r="G184" s="92">
        <v>1</v>
      </c>
      <c r="H184" s="93">
        <f t="shared" si="22"/>
        <v>0</v>
      </c>
      <c r="I184" s="94"/>
      <c r="O184" s="66">
        <f>IF(Táblázat1074585[[#This Row],[Foglalkoztatás jellege]]=$D$10,F166*13%,IF(Táblázat1074585[[#This Row],[Foglalkoztatás jellege]]=$D$11,E184*2300,IF(Táblázat1074585[[#This Row],[Foglalkoztatás jellege]]=$D$12,F166*11.7%,999999999)))</f>
        <v>999999999</v>
      </c>
      <c r="P184" s="29">
        <f t="shared" si="18"/>
        <v>0</v>
      </c>
      <c r="Q184" s="29">
        <f t="shared" si="19"/>
        <v>0</v>
      </c>
    </row>
    <row r="185" spans="1:17" ht="13.5" customHeight="1" x14ac:dyDescent="0.35">
      <c r="A185" s="57">
        <f t="shared" si="20"/>
        <v>0</v>
      </c>
      <c r="B185" s="88">
        <f t="shared" si="20"/>
        <v>0</v>
      </c>
      <c r="C185" s="88">
        <f t="shared" si="20"/>
        <v>0</v>
      </c>
      <c r="D185" s="89"/>
      <c r="E185" s="90">
        <f t="shared" si="23"/>
        <v>0</v>
      </c>
      <c r="F185" s="91">
        <f t="shared" si="21"/>
        <v>0</v>
      </c>
      <c r="G185" s="92">
        <v>1</v>
      </c>
      <c r="H185" s="93">
        <f t="shared" si="22"/>
        <v>0</v>
      </c>
      <c r="I185" s="94"/>
      <c r="O185" s="66">
        <f>IF(Táblázat1074585[[#This Row],[Foglalkoztatás jellege]]=$D$10,F167*13%,IF(Táblázat1074585[[#This Row],[Foglalkoztatás jellege]]=$D$11,E185*2300,IF(Táblázat1074585[[#This Row],[Foglalkoztatás jellege]]=$D$12,F167*11.7%,999999999)))</f>
        <v>999999999</v>
      </c>
      <c r="P185" s="29">
        <f t="shared" si="18"/>
        <v>0</v>
      </c>
      <c r="Q185" s="29">
        <f t="shared" si="19"/>
        <v>0</v>
      </c>
    </row>
    <row r="186" spans="1:17" ht="13.5" customHeight="1" x14ac:dyDescent="0.35">
      <c r="A186" s="57">
        <f t="shared" si="20"/>
        <v>0</v>
      </c>
      <c r="B186" s="88">
        <f t="shared" si="20"/>
        <v>0</v>
      </c>
      <c r="C186" s="88">
        <f t="shared" si="20"/>
        <v>0</v>
      </c>
      <c r="D186" s="89"/>
      <c r="E186" s="90">
        <f t="shared" si="23"/>
        <v>0</v>
      </c>
      <c r="F186" s="91">
        <f t="shared" si="21"/>
        <v>0</v>
      </c>
      <c r="G186" s="92">
        <v>1</v>
      </c>
      <c r="H186" s="93">
        <f t="shared" si="22"/>
        <v>0</v>
      </c>
      <c r="I186" s="94"/>
      <c r="O186" s="66">
        <f>IF(Táblázat1074585[[#This Row],[Foglalkoztatás jellege]]=$D$10,F168*13%,IF(Táblázat1074585[[#This Row],[Foglalkoztatás jellege]]=$D$11,E186*2300,IF(Táblázat1074585[[#This Row],[Foglalkoztatás jellege]]=$D$12,F168*11.7%,999999999)))</f>
        <v>999999999</v>
      </c>
      <c r="P186" s="29">
        <f t="shared" si="18"/>
        <v>0</v>
      </c>
      <c r="Q186" s="29">
        <f t="shared" si="19"/>
        <v>0</v>
      </c>
    </row>
    <row r="187" spans="1:17" ht="13.5" customHeight="1" x14ac:dyDescent="0.35">
      <c r="A187" s="57">
        <f t="shared" si="20"/>
        <v>0</v>
      </c>
      <c r="B187" s="88">
        <f t="shared" si="20"/>
        <v>0</v>
      </c>
      <c r="C187" s="88">
        <f t="shared" si="20"/>
        <v>0</v>
      </c>
      <c r="D187" s="89"/>
      <c r="E187" s="90">
        <f t="shared" si="23"/>
        <v>0</v>
      </c>
      <c r="F187" s="91">
        <f t="shared" si="21"/>
        <v>0</v>
      </c>
      <c r="G187" s="92">
        <v>1</v>
      </c>
      <c r="H187" s="93">
        <f t="shared" si="22"/>
        <v>0</v>
      </c>
      <c r="I187" s="94"/>
      <c r="O187" s="66">
        <f>IF(Táblázat1074585[[#This Row],[Foglalkoztatás jellege]]=$D$10,F169*13%,IF(Táblázat1074585[[#This Row],[Foglalkoztatás jellege]]=$D$11,E187*2300,IF(Táblázat1074585[[#This Row],[Foglalkoztatás jellege]]=$D$12,F169*11.7%,999999999)))</f>
        <v>999999999</v>
      </c>
      <c r="P187" s="29">
        <f t="shared" si="18"/>
        <v>0</v>
      </c>
      <c r="Q187" s="29">
        <f t="shared" si="19"/>
        <v>0</v>
      </c>
    </row>
    <row r="188" spans="1:17" ht="13.5" customHeight="1" x14ac:dyDescent="0.35">
      <c r="A188" s="57">
        <f t="shared" si="20"/>
        <v>0</v>
      </c>
      <c r="B188" s="88">
        <f t="shared" si="20"/>
        <v>0</v>
      </c>
      <c r="C188" s="88">
        <f t="shared" si="20"/>
        <v>0</v>
      </c>
      <c r="D188" s="89"/>
      <c r="E188" s="90">
        <f t="shared" si="23"/>
        <v>0</v>
      </c>
      <c r="F188" s="91">
        <f t="shared" si="21"/>
        <v>0</v>
      </c>
      <c r="G188" s="92">
        <v>1</v>
      </c>
      <c r="H188" s="93">
        <f t="shared" si="22"/>
        <v>0</v>
      </c>
      <c r="I188" s="94"/>
      <c r="O188" s="66">
        <f>IF(Táblázat1074585[[#This Row],[Foglalkoztatás jellege]]=$D$10,F170*13%,IF(Táblázat1074585[[#This Row],[Foglalkoztatás jellege]]=$D$11,E188*2300,IF(Táblázat1074585[[#This Row],[Foglalkoztatás jellege]]=$D$12,F170*11.7%,999999999)))</f>
        <v>999999999</v>
      </c>
      <c r="P188" s="29">
        <f t="shared" si="18"/>
        <v>0</v>
      </c>
      <c r="Q188" s="29">
        <f t="shared" si="19"/>
        <v>0</v>
      </c>
    </row>
    <row r="189" spans="1:17" ht="13.5" customHeight="1" x14ac:dyDescent="0.35">
      <c r="A189" s="57">
        <f t="shared" si="20"/>
        <v>0</v>
      </c>
      <c r="B189" s="88">
        <f t="shared" si="20"/>
        <v>0</v>
      </c>
      <c r="C189" s="88">
        <f t="shared" si="20"/>
        <v>0</v>
      </c>
      <c r="D189" s="89"/>
      <c r="E189" s="90">
        <f t="shared" si="23"/>
        <v>0</v>
      </c>
      <c r="F189" s="91">
        <f>D189*E189</f>
        <v>0</v>
      </c>
      <c r="G189" s="92">
        <v>1</v>
      </c>
      <c r="H189" s="93">
        <f t="shared" si="22"/>
        <v>0</v>
      </c>
      <c r="I189" s="94"/>
      <c r="O189" s="66">
        <f>IF(Táblázat1074585[[#This Row],[Foglalkoztatás jellege]]=$D$10,F171*13%,IF(Táblázat1074585[[#This Row],[Foglalkoztatás jellege]]=$D$11,E189*2300,IF(Táblázat1074585[[#This Row],[Foglalkoztatás jellege]]=$D$12,F171*11.7%,999999999)))</f>
        <v>999999999</v>
      </c>
      <c r="P189" s="29">
        <f t="shared" si="18"/>
        <v>0</v>
      </c>
      <c r="Q189" s="29">
        <f t="shared" si="19"/>
        <v>0</v>
      </c>
    </row>
    <row r="190" spans="1:17" ht="13.5" customHeight="1" x14ac:dyDescent="0.35">
      <c r="A190" s="57">
        <f t="shared" si="20"/>
        <v>0</v>
      </c>
      <c r="B190" s="88">
        <f t="shared" si="20"/>
        <v>0</v>
      </c>
      <c r="C190" s="88">
        <f t="shared" si="20"/>
        <v>0</v>
      </c>
      <c r="D190" s="89"/>
      <c r="E190" s="90">
        <f t="shared" si="23"/>
        <v>0</v>
      </c>
      <c r="F190" s="91">
        <f t="shared" si="21"/>
        <v>0</v>
      </c>
      <c r="G190" s="92">
        <v>1</v>
      </c>
      <c r="H190" s="93">
        <f t="shared" si="22"/>
        <v>0</v>
      </c>
      <c r="I190" s="94"/>
      <c r="O190" s="66">
        <f>IF(Táblázat1074585[[#This Row],[Foglalkoztatás jellege]]=$D$10,F172*13%,IF(Táblázat1074585[[#This Row],[Foglalkoztatás jellege]]=$D$11,E190*2300,IF(Táblázat1074585[[#This Row],[Foglalkoztatás jellege]]=$D$12,F172*11.7%,999999999)))</f>
        <v>999999999</v>
      </c>
      <c r="P190" s="29">
        <f t="shared" si="18"/>
        <v>0</v>
      </c>
      <c r="Q190" s="29">
        <f t="shared" si="19"/>
        <v>0</v>
      </c>
    </row>
    <row r="191" spans="1:17" ht="13.5" customHeight="1" x14ac:dyDescent="0.35">
      <c r="A191" s="57">
        <f t="shared" si="20"/>
        <v>0</v>
      </c>
      <c r="B191" s="88">
        <f t="shared" si="20"/>
        <v>0</v>
      </c>
      <c r="C191" s="88">
        <f t="shared" si="20"/>
        <v>0</v>
      </c>
      <c r="D191" s="89"/>
      <c r="E191" s="90">
        <f t="shared" si="23"/>
        <v>0</v>
      </c>
      <c r="F191" s="91">
        <f t="shared" si="21"/>
        <v>0</v>
      </c>
      <c r="G191" s="92">
        <v>1</v>
      </c>
      <c r="H191" s="93">
        <f>ROUND(F191*G191,0)</f>
        <v>0</v>
      </c>
      <c r="I191" s="94"/>
      <c r="O191" s="66">
        <f>IF(Táblázat1074585[[#This Row],[Foglalkoztatás jellege]]=$D$10,F173*13%,IF(Táblázat1074585[[#This Row],[Foglalkoztatás jellege]]=$D$11,E191*2300,IF(Táblázat1074585[[#This Row],[Foglalkoztatás jellege]]=$D$12,F173*11.7%,999999999)))</f>
        <v>999999999</v>
      </c>
      <c r="P191" s="29">
        <f t="shared" si="18"/>
        <v>0</v>
      </c>
      <c r="Q191" s="29">
        <f t="shared" si="19"/>
        <v>0</v>
      </c>
    </row>
    <row r="192" spans="1:17" ht="13.5" customHeight="1" x14ac:dyDescent="0.35">
      <c r="A192" s="57">
        <f t="shared" si="20"/>
        <v>0</v>
      </c>
      <c r="B192" s="88">
        <f t="shared" si="20"/>
        <v>0</v>
      </c>
      <c r="C192" s="88">
        <f t="shared" si="20"/>
        <v>0</v>
      </c>
      <c r="D192" s="89"/>
      <c r="E192" s="90">
        <f t="shared" si="23"/>
        <v>0</v>
      </c>
      <c r="F192" s="91">
        <f t="shared" si="21"/>
        <v>0</v>
      </c>
      <c r="G192" s="92">
        <v>1</v>
      </c>
      <c r="H192" s="93">
        <f t="shared" si="22"/>
        <v>0</v>
      </c>
      <c r="I192" s="94"/>
      <c r="O192" s="66">
        <f>IF(Táblázat1074585[[#This Row],[Foglalkoztatás jellege]]=$D$10,F174*13%,IF(Táblázat1074585[[#This Row],[Foglalkoztatás jellege]]=$D$11,E192*2300,IF(Táblázat1074585[[#This Row],[Foglalkoztatás jellege]]=$D$12,F174*11.7%,999999999)))</f>
        <v>999999999</v>
      </c>
      <c r="P192" s="29">
        <f t="shared" si="18"/>
        <v>0</v>
      </c>
      <c r="Q192" s="29">
        <f t="shared" si="19"/>
        <v>0</v>
      </c>
    </row>
    <row r="193" spans="1:17" ht="13.5" customHeight="1" x14ac:dyDescent="0.35">
      <c r="A193" s="57">
        <f t="shared" si="20"/>
        <v>0</v>
      </c>
      <c r="B193" s="88">
        <f t="shared" si="20"/>
        <v>0</v>
      </c>
      <c r="C193" s="88">
        <f t="shared" si="20"/>
        <v>0</v>
      </c>
      <c r="D193" s="89"/>
      <c r="E193" s="90">
        <f t="shared" si="23"/>
        <v>0</v>
      </c>
      <c r="F193" s="91">
        <f t="shared" si="21"/>
        <v>0</v>
      </c>
      <c r="G193" s="92">
        <v>1</v>
      </c>
      <c r="H193" s="93">
        <f t="shared" si="22"/>
        <v>0</v>
      </c>
      <c r="I193" s="94"/>
      <c r="O193" s="66">
        <f>IF(Táblázat1074585[[#This Row],[Foglalkoztatás jellege]]=$D$10,F175*13%,IF(Táblázat1074585[[#This Row],[Foglalkoztatás jellege]]=$D$11,E193*2300,IF(Táblázat1074585[[#This Row],[Foglalkoztatás jellege]]=$D$12,F175*11.7%,999999999)))</f>
        <v>999999999</v>
      </c>
      <c r="P193" s="29">
        <f t="shared" si="18"/>
        <v>0</v>
      </c>
      <c r="Q193" s="29">
        <f t="shared" si="19"/>
        <v>0</v>
      </c>
    </row>
    <row r="194" spans="1:17" ht="13.5" customHeight="1" x14ac:dyDescent="0.35">
      <c r="A194" s="57">
        <f t="shared" si="20"/>
        <v>0</v>
      </c>
      <c r="B194" s="88">
        <f>B174</f>
        <v>0</v>
      </c>
      <c r="C194" s="88">
        <f>C174</f>
        <v>0</v>
      </c>
      <c r="D194" s="89"/>
      <c r="E194" s="90">
        <f t="shared" si="23"/>
        <v>0</v>
      </c>
      <c r="F194" s="91">
        <f t="shared" si="21"/>
        <v>0</v>
      </c>
      <c r="G194" s="92">
        <v>1</v>
      </c>
      <c r="H194" s="93">
        <f t="shared" si="22"/>
        <v>0</v>
      </c>
      <c r="I194" s="94"/>
      <c r="O194" s="66">
        <f>IF(Táblázat1074585[[#This Row],[Foglalkoztatás jellege]]=$D$10,F174*13%,IF(Táblázat1074585[[#This Row],[Foglalkoztatás jellege]]=$D$11,E194*2300,IF(Táblázat1074585[[#This Row],[Foglalkoztatás jellege]]=$D$12,F174*11.7%,999999999)))</f>
        <v>999999999</v>
      </c>
      <c r="P194" s="29">
        <f t="shared" si="18"/>
        <v>0</v>
      </c>
      <c r="Q194" s="29">
        <f t="shared" si="19"/>
        <v>0</v>
      </c>
    </row>
    <row r="195" spans="1:17" ht="13.5" customHeight="1" x14ac:dyDescent="0.35">
      <c r="A195" s="57">
        <f t="shared" si="20"/>
        <v>0</v>
      </c>
      <c r="B195" s="88">
        <f t="shared" si="20"/>
        <v>0</v>
      </c>
      <c r="C195" s="88">
        <f t="shared" si="20"/>
        <v>0</v>
      </c>
      <c r="D195" s="89"/>
      <c r="E195" s="90">
        <f t="shared" si="23"/>
        <v>0</v>
      </c>
      <c r="F195" s="91">
        <f t="shared" si="21"/>
        <v>0</v>
      </c>
      <c r="G195" s="92">
        <v>1</v>
      </c>
      <c r="H195" s="93">
        <f t="shared" si="22"/>
        <v>0</v>
      </c>
      <c r="I195" s="94"/>
      <c r="O195" s="66">
        <f>IF(Táblázat1074585[[#This Row],[Foglalkoztatás jellege]]=$D$10,F177*13%,IF(Táblázat1074585[[#This Row],[Foglalkoztatás jellege]]=$D$11,E195*2300,IF(Táblázat1074585[[#This Row],[Foglalkoztatás jellege]]=$D$12,F177*11.7%,999999999)))</f>
        <v>999999999</v>
      </c>
      <c r="P195" s="29">
        <f t="shared" si="18"/>
        <v>0</v>
      </c>
      <c r="Q195" s="29">
        <f t="shared" si="19"/>
        <v>0</v>
      </c>
    </row>
    <row r="196" spans="1:17" ht="13.5" customHeight="1" x14ac:dyDescent="0.35">
      <c r="A196" s="116" t="s">
        <v>45</v>
      </c>
      <c r="B196" s="117"/>
      <c r="C196" s="117"/>
      <c r="D196" s="117"/>
      <c r="E196" s="121"/>
      <c r="F196" s="30">
        <f>SUM(F182:F195)</f>
        <v>0</v>
      </c>
      <c r="G196" s="30" t="s">
        <v>47</v>
      </c>
      <c r="H196" s="31">
        <f>SUM(H182:H195)</f>
        <v>0</v>
      </c>
      <c r="I196" s="94"/>
      <c r="O196" s="66"/>
      <c r="P196" s="29"/>
      <c r="Q196" s="29"/>
    </row>
    <row r="197" spans="1:17" ht="13.5" customHeight="1" x14ac:dyDescent="0.35">
      <c r="A197" s="65"/>
      <c r="B197" s="65"/>
      <c r="C197" s="65"/>
      <c r="D197" s="65"/>
      <c r="E197" s="3"/>
      <c r="F197" s="3"/>
      <c r="G197" s="95"/>
      <c r="H197" s="95"/>
      <c r="I197" s="95"/>
      <c r="O197" s="96"/>
      <c r="P197" s="29"/>
      <c r="Q197" s="29"/>
    </row>
    <row r="198" spans="1:17" ht="13.5" customHeight="1" x14ac:dyDescent="0.35">
      <c r="A198" s="65"/>
      <c r="B198" s="65"/>
      <c r="C198" s="65"/>
      <c r="D198" s="65"/>
      <c r="E198" s="3"/>
      <c r="F198" s="3"/>
      <c r="G198" s="95"/>
      <c r="H198" s="95"/>
      <c r="I198" s="95"/>
      <c r="P198" s="29"/>
      <c r="Q198" s="29"/>
    </row>
    <row r="199" spans="1:17" ht="13.5" customHeight="1" x14ac:dyDescent="0.35">
      <c r="A199" s="65"/>
      <c r="B199" s="65"/>
      <c r="C199" s="65"/>
      <c r="D199" s="65"/>
      <c r="E199" s="3"/>
      <c r="F199" s="3"/>
      <c r="G199" s="95"/>
      <c r="H199" s="95"/>
      <c r="I199" s="95"/>
      <c r="P199" s="29"/>
      <c r="Q199" s="29"/>
    </row>
    <row r="200" spans="1:17" ht="13.5" customHeight="1" x14ac:dyDescent="0.35">
      <c r="P200" s="29"/>
      <c r="Q200" s="29"/>
    </row>
    <row r="201" spans="1:17" ht="13.5" customHeight="1" x14ac:dyDescent="0.35">
      <c r="A201" s="97" t="s">
        <v>60</v>
      </c>
      <c r="P201" s="29"/>
      <c r="Q201" s="29"/>
    </row>
    <row r="202" spans="1:17" ht="13.5" customHeight="1" x14ac:dyDescent="0.35">
      <c r="P202" s="29"/>
      <c r="Q202" s="29"/>
    </row>
    <row r="203" spans="1:17" ht="13.5" customHeight="1" x14ac:dyDescent="0.35">
      <c r="B203" s="98"/>
      <c r="P203" s="29"/>
      <c r="Q203" s="29"/>
    </row>
    <row r="204" spans="1:17" ht="13.5" customHeight="1" x14ac:dyDescent="0.35">
      <c r="B204" s="41" t="s">
        <v>89</v>
      </c>
      <c r="P204" s="29"/>
      <c r="Q204" s="29"/>
    </row>
    <row r="205" spans="1:17" ht="15" customHeight="1" x14ac:dyDescent="0.35"/>
    <row r="206" spans="1:17" ht="15" customHeight="1" x14ac:dyDescent="0.35"/>
  </sheetData>
  <sheetProtection algorithmName="SHA-512" hashValue="bXXKeK7CLfpp6WPJEwO1AixSqSBI7MvlGxWJhQLpJI+VuBKIw0BEjY5QrBkNjZSTrjfsH8LpMwdtGYHAFkIcXg==" saltValue="fCqT/qsOfLsLscSuibnTFA==" spinCount="100000" sheet="1" objects="1" scenarios="1"/>
  <protectedRanges>
    <protectedRange sqref="H49:J49 J48 I50:J51 H25:I25 I26:I27 H26:H44 H50:H118 H124:I158" name="Tartomány1_4"/>
  </protectedRanges>
  <mergeCells count="14">
    <mergeCell ref="A180:H180"/>
    <mergeCell ref="A196:E196"/>
    <mergeCell ref="F15:G15"/>
    <mergeCell ref="F16:G16"/>
    <mergeCell ref="A47:I47"/>
    <mergeCell ref="A119:E119"/>
    <mergeCell ref="A159:E159"/>
    <mergeCell ref="A162:H162"/>
    <mergeCell ref="A122:I122"/>
    <mergeCell ref="A1:C1"/>
    <mergeCell ref="A9:C9"/>
    <mergeCell ref="A23:I23"/>
    <mergeCell ref="A45:E45"/>
    <mergeCell ref="A178:E178"/>
  </mergeCells>
  <dataValidations count="6">
    <dataValidation type="list" allowBlank="1" showInputMessage="1" showErrorMessage="1" sqref="B7" xr:uid="{1D5AC9FF-7734-4179-9FF2-D28D14E2F4F1}">
      <formula1>$C$10:$C$11</formula1>
    </dataValidation>
    <dataValidation type="list" allowBlank="1" showErrorMessage="1" sqref="C25:C44 C49:C118 C124:C158 C164:C177" xr:uid="{571C792D-82DC-415E-A3B9-4EF0410876DA}">
      <formula1>$B$10:$B$11</formula1>
    </dataValidation>
    <dataValidation allowBlank="1" showErrorMessage="1" sqref="A16:A20" xr:uid="{4A9BDEF0-05C8-49AE-96D3-BAE9DC5B5A4B}"/>
    <dataValidation type="list" allowBlank="1" showErrorMessage="1" sqref="B124:B158 B49:B118 B25:B44" xr:uid="{8488E8D0-6447-4E2B-A032-5EEAB4476D3B}">
      <formula1>$A$10:$A$11</formula1>
    </dataValidation>
    <dataValidation type="list" allowBlank="1" showErrorMessage="1" sqref="B164:B177" xr:uid="{C646A2ED-4293-4B8B-B9FA-0C211670C57D}">
      <formula1>$D$10:$D$13</formula1>
    </dataValidation>
    <dataValidation allowBlank="1" showInputMessage="1" showErrorMessage="1" sqref="D6" xr:uid="{325C8262-8EA7-4C78-A5BA-20321AC7E379}"/>
  </dataValidations>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m" ma:contentTypeID="0x0101007B66C64231BEDC489FEF939107921202" ma:contentTypeVersion="13" ma:contentTypeDescription="Új dokumentum létrehozása." ma:contentTypeScope="" ma:versionID="a6475d55af6b0768a6dd52c5115254d9">
  <xsd:schema xmlns:xsd="http://www.w3.org/2001/XMLSchema" xmlns:xs="http://www.w3.org/2001/XMLSchema" xmlns:p="http://schemas.microsoft.com/office/2006/metadata/properties" xmlns:ns2="a18ef62d-4042-4b37-a11a-f57aff8aad73" xmlns:ns3="4c1ead30-36ad-4162-8210-e86976a05006" targetNamespace="http://schemas.microsoft.com/office/2006/metadata/properties" ma:root="true" ma:fieldsID="5bcfa9161a2bb4e3fec39eb6d035696b" ns2:_="" ns3:_="">
    <xsd:import namespace="a18ef62d-4042-4b37-a11a-f57aff8aad73"/>
    <xsd:import namespace="4c1ead30-36ad-4162-8210-e86976a0500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8ef62d-4042-4b37-a11a-f57aff8aad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Képcímkék" ma:readOnly="false" ma:fieldId="{5cf76f15-5ced-4ddc-b409-7134ff3c332f}" ma:taxonomyMulti="true" ma:sspId="492fa465-d34b-49ca-9b70-7aa349b28f9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c1ead30-36ad-4162-8210-e86976a05006" elementFormDefault="qualified">
    <xsd:import namespace="http://schemas.microsoft.com/office/2006/documentManagement/types"/>
    <xsd:import namespace="http://schemas.microsoft.com/office/infopath/2007/PartnerControls"/>
    <xsd:element name="SharedWithUsers" ma:index="11" nillable="true" ma:displayName="Résztvevők"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Megosztva részletekkel" ma:internalName="SharedWithDetails" ma:readOnly="true">
      <xsd:simpleType>
        <xsd:restriction base="dms:Note">
          <xsd:maxLength value="255"/>
        </xsd:restriction>
      </xsd:simpleType>
    </xsd:element>
    <xsd:element name="TaxCatchAll" ma:index="15" nillable="true" ma:displayName="Taxonomy Catch All Column" ma:hidden="true" ma:list="{e47a68bb-c450-4ec6-b31d-471cfea2055a}" ma:internalName="TaxCatchAll" ma:showField="CatchAllData" ma:web="4c1ead30-36ad-4162-8210-e86976a050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artalomtípus"/>
        <xsd:element ref="dc:title" minOccurs="0" maxOccurs="1" ma:index="4" ma:displayName="Cím"/>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18ef62d-4042-4b37-a11a-f57aff8aad73">
      <Terms xmlns="http://schemas.microsoft.com/office/infopath/2007/PartnerControls"/>
    </lcf76f155ced4ddcb4097134ff3c332f>
    <TaxCatchAll xmlns="4c1ead30-36ad-4162-8210-e86976a05006" xsi:nil="true"/>
    <SharedWithUsers xmlns="4c1ead30-36ad-4162-8210-e86976a05006">
      <UserInfo>
        <DisplayName/>
        <AccountId xsi:nil="true"/>
        <AccountType/>
      </UserInfo>
    </SharedWithUsers>
  </documentManagement>
</p:properties>
</file>

<file path=customXml/itemProps1.xml><?xml version="1.0" encoding="utf-8"?>
<ds:datastoreItem xmlns:ds="http://schemas.openxmlformats.org/officeDocument/2006/customXml" ds:itemID="{D6EDC7F4-EBD0-4F9C-9F41-493C4621AAD0}"/>
</file>

<file path=customXml/itemProps2.xml><?xml version="1.0" encoding="utf-8"?>
<ds:datastoreItem xmlns:ds="http://schemas.openxmlformats.org/officeDocument/2006/customXml" ds:itemID="{9A65779C-9B2C-4914-A4DF-BFDB019C0EC6}">
  <ds:schemaRefs>
    <ds:schemaRef ds:uri="http://schemas.microsoft.com/sharepoint/v3/contenttype/forms"/>
  </ds:schemaRefs>
</ds:datastoreItem>
</file>

<file path=customXml/itemProps3.xml><?xml version="1.0" encoding="utf-8"?>
<ds:datastoreItem xmlns:ds="http://schemas.openxmlformats.org/officeDocument/2006/customXml" ds:itemID="{6BF8DF31-2216-47DD-8940-9F40CE5A4384}">
  <ds:schemaRefs>
    <ds:schemaRef ds:uri="http://schemas.microsoft.com/office/2006/metadata/properties"/>
    <ds:schemaRef ds:uri="http://schemas.microsoft.com/office/infopath/2007/PartnerControls"/>
    <ds:schemaRef ds:uri="b2b84137-d239-40aa-a76c-99a49b486ca8"/>
    <ds:schemaRef ds:uri="269357b5-7054-44a4-8894-65cce3a83c7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8</vt:i4>
      </vt:variant>
    </vt:vector>
  </HeadingPairs>
  <TitlesOfParts>
    <vt:vector size="8" baseType="lpstr">
      <vt:lpstr>Kitöltési útmutató</vt:lpstr>
      <vt:lpstr>Összesítő adatlap</vt:lpstr>
      <vt:lpstr>Konzorciumvezető</vt:lpstr>
      <vt:lpstr>Konzorciumi tag 1</vt:lpstr>
      <vt:lpstr>Konzorciumi tag 2</vt:lpstr>
      <vt:lpstr>Konzorciumi tag 3</vt:lpstr>
      <vt:lpstr>Konzorciumi tag 4</vt:lpstr>
      <vt:lpstr>Konzorciumi tag 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 Creator</dc:creator>
  <cp:keywords/>
  <dc:description/>
  <cp:lastModifiedBy>Kiss Krisztián</cp:lastModifiedBy>
  <cp:revision/>
  <dcterms:created xsi:type="dcterms:W3CDTF">2022-02-21T15:08:17Z</dcterms:created>
  <dcterms:modified xsi:type="dcterms:W3CDTF">2023-10-24T11:36:08Z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0x0101007B66C64231BEDC489FEF939107921202</vt:lpwstr>
  </property>
  <property fmtid="{D5CDD505-2E9C-101B-9397-08002B2CF9AE}" pid="3" name="MediaServiceImageTags">
    <vt:lpwstr/>
  </property>
  <property fmtid="{D5CDD505-2E9C-101B-9397-08002B2CF9AE}" pid="4" name="Order">
    <vt:r8>13314200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